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7. jednání - červen\"/>
    </mc:Choice>
  </mc:AlternateContent>
  <xr:revisionPtr revIDLastSave="0" documentId="13_ncr:1_{ADD1B21E-C07D-466E-942E-4E6ADFA434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periodicke publikace" sheetId="2" r:id="rId1"/>
    <sheet name="BK" sheetId="3" r:id="rId2"/>
    <sheet name="HB" sheetId="4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</sheets>
  <definedNames>
    <definedName name="_xlnm.Print_Area" localSheetId="0">'neperiodicke publikace'!$A$1:$U$26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7" l="1"/>
  <c r="D20" i="7"/>
  <c r="M19" i="7"/>
  <c r="M18" i="7"/>
  <c r="M17" i="7"/>
  <c r="M16" i="7"/>
  <c r="M15" i="7"/>
  <c r="M16" i="4"/>
  <c r="M17" i="4"/>
  <c r="M18" i="4"/>
  <c r="M19" i="4"/>
  <c r="E20" i="10"/>
  <c r="D20" i="10"/>
  <c r="M19" i="10"/>
  <c r="M18" i="10"/>
  <c r="M17" i="10"/>
  <c r="M16" i="10"/>
  <c r="M15" i="10"/>
  <c r="E20" i="9"/>
  <c r="D20" i="9"/>
  <c r="M19" i="9"/>
  <c r="M18" i="9"/>
  <c r="M17" i="9"/>
  <c r="M16" i="9"/>
  <c r="M15" i="9"/>
  <c r="E20" i="8"/>
  <c r="D20" i="8"/>
  <c r="M19" i="8"/>
  <c r="M18" i="8"/>
  <c r="M17" i="8"/>
  <c r="M16" i="8"/>
  <c r="M15" i="8"/>
  <c r="E20" i="6"/>
  <c r="D20" i="6"/>
  <c r="M19" i="6"/>
  <c r="M18" i="6"/>
  <c r="M17" i="6"/>
  <c r="M16" i="6"/>
  <c r="M15" i="6"/>
  <c r="E20" i="5"/>
  <c r="D20" i="5"/>
  <c r="M19" i="5"/>
  <c r="M18" i="5"/>
  <c r="M17" i="5"/>
  <c r="M16" i="5"/>
  <c r="M15" i="5"/>
  <c r="E20" i="4"/>
  <c r="D20" i="4"/>
  <c r="M15" i="4"/>
  <c r="M16" i="3"/>
  <c r="M17" i="3"/>
  <c r="M18" i="3"/>
  <c r="M19" i="3"/>
  <c r="M15" i="3"/>
  <c r="E20" i="3"/>
  <c r="D20" i="3"/>
  <c r="E20" i="2" l="1"/>
  <c r="D20" i="2"/>
  <c r="N20" i="2" l="1"/>
  <c r="N21" i="2" s="1"/>
</calcChain>
</file>

<file path=xl/sharedStrings.xml><?xml version="1.0" encoding="utf-8"?>
<sst xmlns="http://schemas.openxmlformats.org/spreadsheetml/2006/main" count="477" uniqueCount="60">
  <si>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</si>
  <si>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</si>
  <si>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</si>
  <si>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</si>
  <si>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</si>
  <si>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</si>
  <si>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</si>
  <si>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</si>
  <si>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</si>
  <si>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</si>
  <si>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</si>
  <si>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</si>
  <si>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</si>
  <si>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</si>
  <si>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</si>
  <si>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</si>
  <si>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</si>
  <si>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</si>
  <si>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</si>
  <si>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</si>
  <si>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</si>
  <si>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</si>
  <si>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</si>
  <si>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</si>
  <si>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</si>
  <si>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</si>
  <si>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Distribuční a marketingová strategie</t>
  </si>
  <si>
    <t>1. podpora odborné i popularizační publikační činnosti</t>
  </si>
  <si>
    <t>2. podpora rozvoje oboru filmové vědy a audiovizuálních studií</t>
  </si>
  <si>
    <t>3. podpora rozvoje kinematografie prostřednictvím kvalifikované reflexe</t>
  </si>
  <si>
    <t>Neperiodické publikace</t>
  </si>
  <si>
    <t xml:space="preserve">Podpora kinematografie je určena pro projekty zaměřené na vydávání odborných a populárněvědeckých neperiodických publikací.
</t>
  </si>
  <si>
    <r>
      <t xml:space="preserve">Finanční alokace: </t>
    </r>
    <r>
      <rPr>
        <sz val="9.5"/>
        <rFont val="Arial"/>
        <family val="2"/>
        <charset val="238"/>
      </rPr>
      <t>1 000 000 Kč</t>
    </r>
  </si>
  <si>
    <r>
      <t xml:space="preserve">Dotační okruh: </t>
    </r>
    <r>
      <rPr>
        <sz val="9.5"/>
        <color theme="1"/>
        <rFont val="Arial"/>
        <family val="2"/>
        <charset val="238"/>
      </rPr>
      <t>6. publikační činnost v oblasti kinematografie a činnost v oblasti filmové vědy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</si>
  <si>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</si>
  <si>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Odborná kvalita projektu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</si>
  <si>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2023-6-2-15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</si>
  <si>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3. 3. 2023-3. 4. 2023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</si>
  <si>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června 2026</t>
    </r>
  </si>
  <si>
    <t>5859/2023</t>
  </si>
  <si>
    <t>5865/2023</t>
  </si>
  <si>
    <t>5869/2023</t>
  </si>
  <si>
    <t>5889/2023</t>
  </si>
  <si>
    <t>5901/2023</t>
  </si>
  <si>
    <t>Kulturní zařízení města Jičína p.o.</t>
  </si>
  <si>
    <t>Národní filmový archiv p.o.</t>
  </si>
  <si>
    <t>Artmap, z.s.</t>
  </si>
  <si>
    <t>Kuli Film s.r.o.</t>
  </si>
  <si>
    <t xml:space="preserve">Publikace 100 let Biografu Český Ráj v Jičíně </t>
  </si>
  <si>
    <t>Dějiny českého hraného filmu pro děti 1945–1993</t>
  </si>
  <si>
    <t>Towards a Film Theory from Below</t>
  </si>
  <si>
    <t>Jonas Mekas: Scrapbook of the Sixties: Writings 1954–2010</t>
  </si>
  <si>
    <t>AUTOETNOGRAFIE PRODUCENTA VE FILMOVÉM POLI</t>
  </si>
  <si>
    <t>ne</t>
  </si>
  <si>
    <t>ano</t>
  </si>
  <si>
    <t>Projekty výzvy budou na základě usnesení č. 155/2023 hrazeny ze státní dotace 2023.</t>
  </si>
  <si>
    <t>investiční dotace</t>
  </si>
  <si>
    <t>70%</t>
  </si>
  <si>
    <t>50%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</si>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</sst>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6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wrapText="1"/>
    </xf>
    <xf numFmtId="3" fontId="6" fillId="2" borderId="5" xfId="0" applyNumberFormat="1" applyFont="1" applyFill="1" applyBorder="1"/>
    <xf numFmtId="0" fontId="6" fillId="2" borderId="5" xfId="0" applyFont="1" applyFill="1" applyBorder="1"/>
    <xf numFmtId="2" fontId="3" fillId="2" borderId="5" xfId="0" applyNumberFormat="1" applyFont="1" applyFill="1" applyBorder="1" applyAlignment="1">
      <alignment horizontal="left" vertical="top"/>
    </xf>
    <xf numFmtId="3" fontId="3" fillId="2" borderId="5" xfId="0" applyNumberFormat="1" applyFont="1" applyFill="1" applyBorder="1" applyAlignment="1">
      <alignment horizontal="right" vertical="top"/>
    </xf>
    <xf numFmtId="49" fontId="3" fillId="2" borderId="5" xfId="0" applyNumberFormat="1" applyFont="1" applyFill="1" applyBorder="1" applyAlignment="1">
      <alignment horizontal="left" vertical="top"/>
    </xf>
    <xf numFmtId="9" fontId="6" fillId="2" borderId="5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center"/>
    </xf>
    <xf numFmtId="9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3" fontId="3" fillId="2" borderId="5" xfId="0" applyNumberFormat="1" applyFont="1" applyFill="1" applyBorder="1" applyAlignment="1">
      <alignment horizontal="right"/>
    </xf>
    <xf numFmtId="9" fontId="3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left" wrapText="1"/>
    </xf>
    <xf numFmtId="9" fontId="3" fillId="2" borderId="0" xfId="1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6" fillId="2" borderId="5" xfId="0" applyFont="1" applyFill="1" applyBorder="1" applyAlignment="1"/>
    <xf numFmtId="49" fontId="3" fillId="2" borderId="5" xfId="0" applyNumberFormat="1" applyFont="1" applyFill="1" applyBorder="1" applyAlignment="1">
      <alignment horizontal="center" vertical="top"/>
    </xf>
    <xf numFmtId="14" fontId="6" fillId="2" borderId="5" xfId="0" applyNumberFormat="1" applyFont="1" applyFill="1" applyBorder="1" applyAlignment="1">
      <alignment horizontal="center"/>
    </xf>
    <xf numFmtId="14" fontId="6" fillId="2" borderId="5" xfId="0" applyNumberFormat="1" applyFont="1" applyFill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27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5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4" width="14.44140625" style="2" customWidth="1"/>
    <col min="15" max="15" width="15" style="2" customWidth="1"/>
    <col min="16" max="16" width="10.33203125" style="2" customWidth="1"/>
    <col min="17" max="18" width="9.33203125" style="2" customWidth="1"/>
    <col min="19" max="19" width="10.33203125" style="2" customWidth="1"/>
    <col min="20" max="21" width="15.6640625" style="2" customWidth="1"/>
    <col min="22" max="16384" width="9.109375" style="2"/>
  </cols>
  <sheetData>
    <row r="1" spans="1:85" ht="38.25" customHeight="1" x14ac:dyDescent="0.3">
      <c r="A1" s="1" t="s">
        <v>30</v>
      </c>
    </row>
    <row r="2" spans="1:85" ht="15" customHeight="1" x14ac:dyDescent="0.3">
      <c r="A2" s="4" t="s">
        <v>36</v>
      </c>
      <c r="D2" s="4" t="s">
        <v>21</v>
      </c>
    </row>
    <row r="3" spans="1:85" ht="15" customHeight="1" x14ac:dyDescent="0.3">
      <c r="A3" s="4" t="s">
        <v>33</v>
      </c>
      <c r="D3" s="2" t="s">
        <v>27</v>
      </c>
    </row>
    <row r="4" spans="1:85" ht="15" customHeight="1" x14ac:dyDescent="0.3">
      <c r="A4" s="4" t="s">
        <v>37</v>
      </c>
      <c r="D4" s="2" t="s">
        <v>28</v>
      </c>
    </row>
    <row r="5" spans="1:85" ht="15" customHeight="1" x14ac:dyDescent="0.3">
      <c r="A5" s="4" t="s">
        <v>32</v>
      </c>
      <c r="D5" s="2" t="s">
        <v>29</v>
      </c>
    </row>
    <row r="6" spans="1:85" ht="15" customHeight="1" x14ac:dyDescent="0.3">
      <c r="A6" s="10" t="s">
        <v>38</v>
      </c>
      <c r="B6" s="10"/>
      <c r="C6" s="10"/>
    </row>
    <row r="7" spans="1:85" ht="15" customHeight="1" x14ac:dyDescent="0.3">
      <c r="A7" s="6" t="s">
        <v>34</v>
      </c>
      <c r="D7" s="4" t="s">
        <v>22</v>
      </c>
    </row>
    <row r="8" spans="1:85" ht="15" customHeight="1" x14ac:dyDescent="0.3">
      <c r="D8" s="16" t="s">
        <v>31</v>
      </c>
      <c r="E8" s="16"/>
      <c r="F8" s="16"/>
      <c r="G8" s="16"/>
      <c r="H8" s="16"/>
      <c r="I8" s="16"/>
      <c r="J8" s="16"/>
      <c r="K8" s="16"/>
      <c r="L8" s="16"/>
      <c r="M8" s="16"/>
    </row>
    <row r="9" spans="1:85" ht="15" customHeight="1" x14ac:dyDescent="0.3">
      <c r="D9" s="9"/>
      <c r="E9" s="9"/>
      <c r="F9" s="9"/>
      <c r="G9" s="9"/>
      <c r="H9" s="9"/>
      <c r="I9" s="9"/>
      <c r="J9" s="9"/>
      <c r="K9" s="9"/>
      <c r="L9" s="9"/>
      <c r="M9" s="9"/>
    </row>
    <row r="10" spans="1:85" ht="15" customHeight="1" x14ac:dyDescent="0.3">
      <c r="A10" s="4"/>
      <c r="D10" s="2" t="s">
        <v>55</v>
      </c>
    </row>
    <row r="11" spans="1:85" ht="15" customHeight="1" x14ac:dyDescent="0.3">
      <c r="A11" s="4"/>
    </row>
    <row r="12" spans="1:85" ht="26.4" customHeight="1" x14ac:dyDescent="0.3">
      <c r="A12" s="11" t="s">
        <v>0</v>
      </c>
      <c r="B12" s="11" t="s">
        <v>1</v>
      </c>
      <c r="C12" s="11" t="s">
        <v>16</v>
      </c>
      <c r="D12" s="11" t="s">
        <v>13</v>
      </c>
      <c r="E12" s="14" t="s">
        <v>2</v>
      </c>
      <c r="F12" s="11" t="s">
        <v>35</v>
      </c>
      <c r="G12" s="11" t="s">
        <v>14</v>
      </c>
      <c r="H12" s="11" t="s">
        <v>15</v>
      </c>
      <c r="I12" s="11" t="s">
        <v>24</v>
      </c>
      <c r="J12" s="11" t="s">
        <v>25</v>
      </c>
      <c r="K12" s="11" t="s">
        <v>26</v>
      </c>
      <c r="L12" s="11" t="s">
        <v>3</v>
      </c>
      <c r="M12" s="11" t="s">
        <v>4</v>
      </c>
      <c r="N12" s="11" t="s">
        <v>5</v>
      </c>
      <c r="O12" s="11" t="s">
        <v>6</v>
      </c>
      <c r="P12" s="11" t="s">
        <v>7</v>
      </c>
      <c r="Q12" s="11" t="s">
        <v>8</v>
      </c>
      <c r="R12" s="11" t="s">
        <v>9</v>
      </c>
      <c r="S12" s="11" t="s">
        <v>10</v>
      </c>
      <c r="T12" s="11" t="s">
        <v>11</v>
      </c>
      <c r="U12" s="11" t="s">
        <v>12</v>
      </c>
    </row>
    <row r="13" spans="1:85" ht="59.4" customHeight="1" x14ac:dyDescent="0.3">
      <c r="A13" s="13"/>
      <c r="B13" s="13"/>
      <c r="C13" s="13"/>
      <c r="D13" s="13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85" ht="28.95" customHeight="1" x14ac:dyDescent="0.3">
      <c r="A14" s="13"/>
      <c r="B14" s="13"/>
      <c r="C14" s="13"/>
      <c r="D14" s="13"/>
      <c r="E14" s="15"/>
      <c r="F14" s="5" t="s">
        <v>23</v>
      </c>
      <c r="G14" s="5" t="s">
        <v>18</v>
      </c>
      <c r="H14" s="5" t="s">
        <v>18</v>
      </c>
      <c r="I14" s="5" t="s">
        <v>19</v>
      </c>
      <c r="J14" s="5" t="s">
        <v>20</v>
      </c>
      <c r="K14" s="5" t="s">
        <v>20</v>
      </c>
      <c r="L14" s="5" t="s">
        <v>19</v>
      </c>
      <c r="M14" s="5"/>
      <c r="N14" s="5"/>
      <c r="O14" s="5"/>
      <c r="P14" s="5"/>
      <c r="Q14" s="5"/>
      <c r="R14" s="5"/>
      <c r="S14" s="5"/>
      <c r="T14" s="5"/>
      <c r="U14" s="5"/>
    </row>
    <row r="15" spans="1:85" s="25" customFormat="1" ht="12.75" customHeight="1" x14ac:dyDescent="0.2">
      <c r="A15" s="31" t="s">
        <v>40</v>
      </c>
      <c r="B15" s="20" t="s">
        <v>45</v>
      </c>
      <c r="C15" s="18" t="s">
        <v>49</v>
      </c>
      <c r="D15" s="19">
        <v>485300</v>
      </c>
      <c r="E15" s="19">
        <v>340000</v>
      </c>
      <c r="F15" s="21">
        <v>37.5</v>
      </c>
      <c r="G15" s="21">
        <v>14</v>
      </c>
      <c r="H15" s="21">
        <v>13.833299999999999</v>
      </c>
      <c r="I15" s="21">
        <v>5</v>
      </c>
      <c r="J15" s="21">
        <v>8.6667000000000005</v>
      </c>
      <c r="K15" s="21">
        <v>8.3332999999999995</v>
      </c>
      <c r="L15" s="21">
        <v>5</v>
      </c>
      <c r="M15" s="21">
        <v>92.333299999999994</v>
      </c>
      <c r="N15" s="22">
        <v>340000</v>
      </c>
      <c r="O15" s="23" t="s">
        <v>56</v>
      </c>
      <c r="P15" s="26" t="s">
        <v>54</v>
      </c>
      <c r="Q15" s="42" t="s">
        <v>54</v>
      </c>
      <c r="R15" s="27">
        <v>0.7</v>
      </c>
      <c r="S15" s="42" t="s">
        <v>57</v>
      </c>
      <c r="T15" s="43">
        <v>46022</v>
      </c>
      <c r="U15" s="43">
        <v>46022</v>
      </c>
      <c r="V15" s="3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25" customFormat="1" ht="12.75" customHeight="1" x14ac:dyDescent="0.2">
      <c r="A16" s="31" t="s">
        <v>41</v>
      </c>
      <c r="B16" s="20" t="s">
        <v>45</v>
      </c>
      <c r="C16" s="18" t="s">
        <v>50</v>
      </c>
      <c r="D16" s="19">
        <v>158540</v>
      </c>
      <c r="E16" s="19">
        <v>22000</v>
      </c>
      <c r="F16" s="21">
        <v>36.5</v>
      </c>
      <c r="G16" s="21">
        <v>13.166700000000001</v>
      </c>
      <c r="H16" s="21">
        <v>12.166700000000001</v>
      </c>
      <c r="I16" s="21">
        <v>5</v>
      </c>
      <c r="J16" s="21">
        <v>8.6667000000000005</v>
      </c>
      <c r="K16" s="21">
        <v>8.5</v>
      </c>
      <c r="L16" s="21">
        <v>5</v>
      </c>
      <c r="M16" s="21">
        <v>89</v>
      </c>
      <c r="N16" s="22">
        <v>22000</v>
      </c>
      <c r="O16" s="23" t="s">
        <v>56</v>
      </c>
      <c r="P16" s="26" t="s">
        <v>53</v>
      </c>
      <c r="Q16" s="42" t="s">
        <v>53</v>
      </c>
      <c r="R16" s="27">
        <v>0.14000000000000001</v>
      </c>
      <c r="S16" s="42" t="s">
        <v>58</v>
      </c>
      <c r="T16" s="43">
        <v>45657</v>
      </c>
      <c r="U16" s="43">
        <v>45657</v>
      </c>
      <c r="V16" s="3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25" customFormat="1" ht="12.75" customHeight="1" x14ac:dyDescent="0.2">
      <c r="A17" s="28" t="s">
        <v>43</v>
      </c>
      <c r="B17" s="20" t="s">
        <v>47</v>
      </c>
      <c r="C17" s="20" t="s">
        <v>52</v>
      </c>
      <c r="D17" s="29">
        <v>449000</v>
      </c>
      <c r="E17" s="29">
        <v>199000</v>
      </c>
      <c r="F17" s="21">
        <v>28.666699999999999</v>
      </c>
      <c r="G17" s="21">
        <v>11.833299999999999</v>
      </c>
      <c r="H17" s="21">
        <v>11.666700000000001</v>
      </c>
      <c r="I17" s="21">
        <v>4.8333000000000004</v>
      </c>
      <c r="J17" s="21">
        <v>8.1667000000000005</v>
      </c>
      <c r="K17" s="21">
        <v>7.8333000000000004</v>
      </c>
      <c r="L17" s="21">
        <v>1.8332999999999999</v>
      </c>
      <c r="M17" s="21">
        <v>74.833299999999994</v>
      </c>
      <c r="N17" s="22">
        <v>199000</v>
      </c>
      <c r="O17" s="23" t="s">
        <v>56</v>
      </c>
      <c r="P17" s="26" t="s">
        <v>54</v>
      </c>
      <c r="Q17" s="42" t="s">
        <v>54</v>
      </c>
      <c r="R17" s="30">
        <v>0.67</v>
      </c>
      <c r="S17" s="42" t="s">
        <v>57</v>
      </c>
      <c r="T17" s="44">
        <v>45657</v>
      </c>
      <c r="U17" s="44">
        <v>45657</v>
      </c>
      <c r="V17" s="3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25" customFormat="1" ht="12.75" customHeight="1" x14ac:dyDescent="0.2">
      <c r="A18" s="31" t="s">
        <v>42</v>
      </c>
      <c r="B18" s="18" t="s">
        <v>46</v>
      </c>
      <c r="C18" s="18" t="s">
        <v>51</v>
      </c>
      <c r="D18" s="19">
        <v>813160</v>
      </c>
      <c r="E18" s="19">
        <v>325000</v>
      </c>
      <c r="F18" s="21">
        <v>32.666699999999999</v>
      </c>
      <c r="G18" s="21">
        <v>13.5</v>
      </c>
      <c r="H18" s="21">
        <v>10.833299999999999</v>
      </c>
      <c r="I18" s="21">
        <v>4</v>
      </c>
      <c r="J18" s="21">
        <v>3.3332999999999999</v>
      </c>
      <c r="K18" s="21">
        <v>4.6666999999999996</v>
      </c>
      <c r="L18" s="21">
        <v>3.1667000000000001</v>
      </c>
      <c r="M18" s="21">
        <v>72.166700000000006</v>
      </c>
      <c r="N18" s="22">
        <v>170000</v>
      </c>
      <c r="O18" s="23" t="s">
        <v>56</v>
      </c>
      <c r="P18" s="17" t="s">
        <v>53</v>
      </c>
      <c r="Q18" s="42" t="s">
        <v>53</v>
      </c>
      <c r="R18" s="24">
        <v>0.5</v>
      </c>
      <c r="S18" s="42" t="s">
        <v>58</v>
      </c>
      <c r="T18" s="44">
        <v>45657</v>
      </c>
      <c r="U18" s="44">
        <v>45657</v>
      </c>
      <c r="V18" s="3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25" customFormat="1" ht="12.75" customHeight="1" x14ac:dyDescent="0.2">
      <c r="A19" s="31" t="s">
        <v>39</v>
      </c>
      <c r="B19" s="18" t="s">
        <v>44</v>
      </c>
      <c r="C19" s="18" t="s">
        <v>48</v>
      </c>
      <c r="D19" s="19">
        <v>163300</v>
      </c>
      <c r="E19" s="19">
        <v>81650</v>
      </c>
      <c r="F19" s="21">
        <v>16.833300000000001</v>
      </c>
      <c r="G19" s="21">
        <v>7.5</v>
      </c>
      <c r="H19" s="21">
        <v>4.1666999999999996</v>
      </c>
      <c r="I19" s="21">
        <v>5</v>
      </c>
      <c r="J19" s="21">
        <v>4.6666999999999996</v>
      </c>
      <c r="K19" s="21">
        <v>3.8332999999999999</v>
      </c>
      <c r="L19" s="21">
        <v>1.8332999999999999</v>
      </c>
      <c r="M19" s="21">
        <v>43.833300000000001</v>
      </c>
      <c r="N19" s="22"/>
      <c r="O19" s="23"/>
      <c r="P19" s="17" t="s">
        <v>53</v>
      </c>
      <c r="Q19" s="42"/>
      <c r="R19" s="24">
        <v>0.5</v>
      </c>
      <c r="S19" s="42"/>
      <c r="T19" s="44">
        <v>45291</v>
      </c>
      <c r="U19" s="4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x14ac:dyDescent="0.3">
      <c r="D20" s="7">
        <f>SUM(D15:D19)</f>
        <v>2069300</v>
      </c>
      <c r="E20" s="7">
        <f>SUM(E15:E19)</f>
        <v>967650</v>
      </c>
      <c r="N20" s="7">
        <f>SUM(N15:N19)</f>
        <v>731000</v>
      </c>
    </row>
    <row r="21" spans="1:85" x14ac:dyDescent="0.3">
      <c r="E21" s="3"/>
      <c r="M21" s="2" t="s">
        <v>17</v>
      </c>
      <c r="N21" s="7">
        <f>1000000-N20</f>
        <v>269000</v>
      </c>
    </row>
    <row r="22" spans="1:85" x14ac:dyDescent="0.3">
      <c r="N22" s="8"/>
    </row>
    <row r="23" spans="1:85" x14ac:dyDescent="0.3">
      <c r="N23" s="8"/>
    </row>
    <row r="24" spans="1:85" x14ac:dyDescent="0.3">
      <c r="N24" s="8"/>
    </row>
    <row r="25" spans="1:85" x14ac:dyDescent="0.3">
      <c r="N25" s="8"/>
    </row>
    <row r="26" spans="1:85" x14ac:dyDescent="0.3">
      <c r="N26" s="8"/>
    </row>
    <row r="27" spans="1:85" x14ac:dyDescent="0.3">
      <c r="N27" s="8"/>
    </row>
  </sheetData>
  <mergeCells count="23">
    <mergeCell ref="F12:F13"/>
    <mergeCell ref="G12:G13"/>
    <mergeCell ref="H12:H13"/>
    <mergeCell ref="R12:R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A6:C6"/>
    <mergeCell ref="S12:S13"/>
    <mergeCell ref="T12:T13"/>
    <mergeCell ref="U12:U13"/>
    <mergeCell ref="A12:A14"/>
    <mergeCell ref="B12:B14"/>
    <mergeCell ref="C12:C14"/>
    <mergeCell ref="D12:D14"/>
    <mergeCell ref="E12:E14"/>
    <mergeCell ref="D8:M8"/>
  </mergeCells>
  <dataValidations count="4">
    <dataValidation type="decimal" operator="lessThanOrEqual" allowBlank="1" showInputMessage="1" showErrorMessage="1" error="max. 40" sqref="F15:F19" xr:uid="{00000000-0002-0000-0000-000000000000}">
      <formula1>40</formula1>
    </dataValidation>
    <dataValidation type="decimal" operator="lessThanOrEqual" allowBlank="1" showInputMessage="1" showErrorMessage="1" error="max. 15" sqref="G15:H19" xr:uid="{00000000-0002-0000-0000-000001000000}">
      <formula1>15</formula1>
    </dataValidation>
    <dataValidation type="decimal" operator="lessThanOrEqual" allowBlank="1" showInputMessage="1" showErrorMessage="1" error="max. 10" sqref="J15:K19" xr:uid="{00000000-0002-0000-0000-000002000000}">
      <formula1>10</formula1>
    </dataValidation>
    <dataValidation type="decimal" operator="lessThanOrEqual" allowBlank="1" showInputMessage="1" showErrorMessage="1" error="max. 5" sqref="I15:I19 L15:L19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25DA9-FCE7-4B7C-ABE8-4403603F1CDB}">
  <dimension ref="A1:BM27"/>
  <sheetViews>
    <sheetView zoomScaleNormal="100"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9.21875" style="34" customWidth="1"/>
    <col min="4" max="4" width="15.5546875" style="34" customWidth="1"/>
    <col min="5" max="5" width="15" style="34" customWidth="1"/>
    <col min="6" max="6" width="9.6640625" style="34" customWidth="1"/>
    <col min="7" max="13" width="9.33203125" style="34" customWidth="1"/>
    <col min="14" max="16384" width="9.109375" style="34"/>
  </cols>
  <sheetData>
    <row r="1" spans="1:65" ht="38.25" customHeight="1" x14ac:dyDescent="0.3">
      <c r="A1" s="33" t="s">
        <v>30</v>
      </c>
    </row>
    <row r="2" spans="1:65" ht="15" customHeight="1" x14ac:dyDescent="0.3">
      <c r="A2" s="36" t="s">
        <v>36</v>
      </c>
      <c r="D2" s="36" t="s">
        <v>21</v>
      </c>
    </row>
    <row r="3" spans="1:65" ht="15" customHeight="1" x14ac:dyDescent="0.3">
      <c r="A3" s="36" t="s">
        <v>33</v>
      </c>
      <c r="D3" s="34" t="s">
        <v>27</v>
      </c>
    </row>
    <row r="4" spans="1:65" ht="15" customHeight="1" x14ac:dyDescent="0.3">
      <c r="A4" s="36" t="s">
        <v>37</v>
      </c>
      <c r="D4" s="34" t="s">
        <v>28</v>
      </c>
    </row>
    <row r="5" spans="1:65" ht="15" customHeight="1" x14ac:dyDescent="0.3">
      <c r="A5" s="36" t="s">
        <v>32</v>
      </c>
      <c r="D5" s="34" t="s">
        <v>29</v>
      </c>
    </row>
    <row r="6" spans="1:65" ht="15" customHeight="1" x14ac:dyDescent="0.3">
      <c r="A6" s="10" t="s">
        <v>38</v>
      </c>
      <c r="B6" s="10"/>
      <c r="C6" s="10"/>
    </row>
    <row r="7" spans="1:65" ht="15" customHeight="1" x14ac:dyDescent="0.3">
      <c r="A7" s="38" t="s">
        <v>34</v>
      </c>
      <c r="D7" s="36" t="s">
        <v>22</v>
      </c>
    </row>
    <row r="8" spans="1:65" ht="15" customHeight="1" x14ac:dyDescent="0.3">
      <c r="D8" s="16" t="s">
        <v>31</v>
      </c>
      <c r="E8" s="16"/>
      <c r="F8" s="16"/>
      <c r="G8" s="16"/>
      <c r="H8" s="16"/>
      <c r="I8" s="16"/>
      <c r="J8" s="16"/>
      <c r="K8" s="16"/>
      <c r="L8" s="16"/>
      <c r="M8" s="16"/>
    </row>
    <row r="9" spans="1:65" ht="15" customHeight="1" x14ac:dyDescent="0.3"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65" ht="15" customHeight="1" x14ac:dyDescent="0.3">
      <c r="A10" s="36"/>
      <c r="D10" s="34" t="s">
        <v>55</v>
      </c>
    </row>
    <row r="11" spans="1:65" ht="15" customHeight="1" x14ac:dyDescent="0.3">
      <c r="A11" s="36"/>
    </row>
    <row r="12" spans="1:65" ht="26.4" customHeight="1" x14ac:dyDescent="0.3">
      <c r="A12" s="11" t="s">
        <v>0</v>
      </c>
      <c r="B12" s="11" t="s">
        <v>1</v>
      </c>
      <c r="C12" s="11" t="s">
        <v>16</v>
      </c>
      <c r="D12" s="11" t="s">
        <v>13</v>
      </c>
      <c r="E12" s="14" t="s">
        <v>2</v>
      </c>
      <c r="F12" s="11" t="s">
        <v>35</v>
      </c>
      <c r="G12" s="11" t="s">
        <v>14</v>
      </c>
      <c r="H12" s="11" t="s">
        <v>15</v>
      </c>
      <c r="I12" s="11" t="s">
        <v>24</v>
      </c>
      <c r="J12" s="11" t="s">
        <v>25</v>
      </c>
      <c r="K12" s="11" t="s">
        <v>26</v>
      </c>
      <c r="L12" s="11" t="s">
        <v>3</v>
      </c>
      <c r="M12" s="11" t="s">
        <v>4</v>
      </c>
    </row>
    <row r="13" spans="1:65" ht="59.4" customHeight="1" x14ac:dyDescent="0.3">
      <c r="A13" s="13"/>
      <c r="B13" s="13"/>
      <c r="C13" s="13"/>
      <c r="D13" s="13"/>
      <c r="E13" s="15"/>
      <c r="F13" s="12"/>
      <c r="G13" s="12"/>
      <c r="H13" s="12"/>
      <c r="I13" s="12"/>
      <c r="J13" s="12"/>
      <c r="K13" s="12"/>
      <c r="L13" s="12"/>
      <c r="M13" s="12"/>
    </row>
    <row r="14" spans="1:65" ht="28.95" customHeight="1" x14ac:dyDescent="0.3">
      <c r="A14" s="13"/>
      <c r="B14" s="13"/>
      <c r="C14" s="13"/>
      <c r="D14" s="13"/>
      <c r="E14" s="15"/>
      <c r="F14" s="37" t="s">
        <v>23</v>
      </c>
      <c r="G14" s="37" t="s">
        <v>18</v>
      </c>
      <c r="H14" s="37" t="s">
        <v>18</v>
      </c>
      <c r="I14" s="37" t="s">
        <v>19</v>
      </c>
      <c r="J14" s="37" t="s">
        <v>20</v>
      </c>
      <c r="K14" s="37" t="s">
        <v>20</v>
      </c>
      <c r="L14" s="37" t="s">
        <v>19</v>
      </c>
      <c r="M14" s="37"/>
    </row>
    <row r="15" spans="1:65" s="25" customFormat="1" ht="12.75" customHeight="1" x14ac:dyDescent="0.2">
      <c r="A15" s="31" t="s">
        <v>39</v>
      </c>
      <c r="B15" s="18" t="s">
        <v>44</v>
      </c>
      <c r="C15" s="18" t="s">
        <v>48</v>
      </c>
      <c r="D15" s="19">
        <v>163300</v>
      </c>
      <c r="E15" s="19">
        <v>81650</v>
      </c>
      <c r="F15" s="21">
        <v>20</v>
      </c>
      <c r="G15" s="21">
        <v>7</v>
      </c>
      <c r="H15" s="21">
        <v>4</v>
      </c>
      <c r="I15" s="21">
        <v>5</v>
      </c>
      <c r="J15" s="21">
        <v>5</v>
      </c>
      <c r="K15" s="21">
        <v>2</v>
      </c>
      <c r="L15" s="21">
        <v>2</v>
      </c>
      <c r="M15" s="21">
        <f>SUM(F15:L15)</f>
        <v>45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</row>
    <row r="16" spans="1:65" s="25" customFormat="1" ht="12.75" customHeight="1" x14ac:dyDescent="0.2">
      <c r="A16" s="31" t="s">
        <v>40</v>
      </c>
      <c r="B16" s="20" t="s">
        <v>45</v>
      </c>
      <c r="C16" s="18" t="s">
        <v>49</v>
      </c>
      <c r="D16" s="19">
        <v>485300</v>
      </c>
      <c r="E16" s="19">
        <v>340000</v>
      </c>
      <c r="F16" s="21">
        <v>40</v>
      </c>
      <c r="G16" s="21">
        <v>15</v>
      </c>
      <c r="H16" s="21">
        <v>14</v>
      </c>
      <c r="I16" s="21">
        <v>5</v>
      </c>
      <c r="J16" s="21">
        <v>8</v>
      </c>
      <c r="K16" s="21">
        <v>8</v>
      </c>
      <c r="L16" s="21">
        <v>5</v>
      </c>
      <c r="M16" s="21">
        <f t="shared" ref="M16:M19" si="0">SUM(F16:L16)</f>
        <v>95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</row>
    <row r="17" spans="1:65" s="25" customFormat="1" ht="12.75" customHeight="1" x14ac:dyDescent="0.2">
      <c r="A17" s="31" t="s">
        <v>41</v>
      </c>
      <c r="B17" s="20" t="s">
        <v>45</v>
      </c>
      <c r="C17" s="18" t="s">
        <v>50</v>
      </c>
      <c r="D17" s="19">
        <v>158540</v>
      </c>
      <c r="E17" s="19">
        <v>22000</v>
      </c>
      <c r="F17" s="21">
        <v>40</v>
      </c>
      <c r="G17" s="21">
        <v>15</v>
      </c>
      <c r="H17" s="21">
        <v>14</v>
      </c>
      <c r="I17" s="21">
        <v>5</v>
      </c>
      <c r="J17" s="21">
        <v>10</v>
      </c>
      <c r="K17" s="21">
        <v>10</v>
      </c>
      <c r="L17" s="21">
        <v>5</v>
      </c>
      <c r="M17" s="21">
        <f t="shared" si="0"/>
        <v>99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</row>
    <row r="18" spans="1:65" s="25" customFormat="1" ht="12.75" customHeight="1" x14ac:dyDescent="0.2">
      <c r="A18" s="31" t="s">
        <v>42</v>
      </c>
      <c r="B18" s="18" t="s">
        <v>46</v>
      </c>
      <c r="C18" s="41" t="s">
        <v>51</v>
      </c>
      <c r="D18" s="19">
        <v>813160</v>
      </c>
      <c r="E18" s="19">
        <v>325000</v>
      </c>
      <c r="F18" s="21">
        <v>30</v>
      </c>
      <c r="G18" s="21">
        <v>15</v>
      </c>
      <c r="H18" s="21">
        <v>7</v>
      </c>
      <c r="I18" s="21">
        <v>5</v>
      </c>
      <c r="J18" s="21">
        <v>4</v>
      </c>
      <c r="K18" s="21">
        <v>5</v>
      </c>
      <c r="L18" s="21">
        <v>4</v>
      </c>
      <c r="M18" s="21">
        <f t="shared" si="0"/>
        <v>70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</row>
    <row r="19" spans="1:65" s="25" customFormat="1" ht="12.75" customHeight="1" x14ac:dyDescent="0.2">
      <c r="A19" s="28" t="s">
        <v>43</v>
      </c>
      <c r="B19" s="20" t="s">
        <v>47</v>
      </c>
      <c r="C19" s="20" t="s">
        <v>52</v>
      </c>
      <c r="D19" s="29">
        <v>449000</v>
      </c>
      <c r="E19" s="29">
        <v>199000</v>
      </c>
      <c r="F19" s="21">
        <v>28</v>
      </c>
      <c r="G19" s="21">
        <v>15</v>
      </c>
      <c r="H19" s="21">
        <v>13</v>
      </c>
      <c r="I19" s="21">
        <v>5</v>
      </c>
      <c r="J19" s="21">
        <v>9</v>
      </c>
      <c r="K19" s="21">
        <v>8</v>
      </c>
      <c r="L19" s="21">
        <v>2</v>
      </c>
      <c r="M19" s="21">
        <f t="shared" si="0"/>
        <v>80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</row>
    <row r="20" spans="1:65" ht="12" x14ac:dyDescent="0.3">
      <c r="D20" s="39">
        <f>SUM(D15:D19)</f>
        <v>2069300</v>
      </c>
      <c r="E20" s="39">
        <f>SUM(E15:E19)</f>
        <v>967650</v>
      </c>
    </row>
    <row r="21" spans="1:65" ht="12" x14ac:dyDescent="0.3">
      <c r="E21" s="35"/>
    </row>
    <row r="22" spans="1:65" ht="12" x14ac:dyDescent="0.3"/>
    <row r="23" spans="1:65" ht="12" x14ac:dyDescent="0.3"/>
    <row r="24" spans="1:65" ht="12" x14ac:dyDescent="0.3"/>
    <row r="25" spans="1:65" ht="12" x14ac:dyDescent="0.3"/>
    <row r="26" spans="1:65" ht="12" x14ac:dyDescent="0.3"/>
    <row r="27" spans="1:65" ht="12" x14ac:dyDescent="0.3"/>
  </sheetData>
  <sortState xmlns:xlrd2="http://schemas.microsoft.com/office/spreadsheetml/2017/richdata2" ref="A15:M19">
    <sortCondition ref="A15:A19"/>
  </sortState>
  <mergeCells count="15">
    <mergeCell ref="I12:I13"/>
    <mergeCell ref="J12:J13"/>
    <mergeCell ref="K12:K13"/>
    <mergeCell ref="L12:L13"/>
    <mergeCell ref="M12:M13"/>
    <mergeCell ref="A6:C6"/>
    <mergeCell ref="D8:M8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5" sqref="I15:I19 L15:L19" xr:uid="{0E0B86D5-2E0E-4EBD-88A1-6D3BF14654A8}">
      <formula1>5</formula1>
    </dataValidation>
    <dataValidation type="decimal" operator="lessThanOrEqual" allowBlank="1" showInputMessage="1" showErrorMessage="1" error="max. 10" sqref="J15:K19" xr:uid="{5046C45A-963B-422E-AF54-AD3129FF0393}">
      <formula1>10</formula1>
    </dataValidation>
    <dataValidation type="decimal" operator="lessThanOrEqual" allowBlank="1" showInputMessage="1" showErrorMessage="1" error="max. 15" sqref="G15:H19" xr:uid="{56198DA3-3071-46DF-83E5-B85AE4A8E592}">
      <formula1>15</formula1>
    </dataValidation>
    <dataValidation type="decimal" operator="lessThanOrEqual" allowBlank="1" showInputMessage="1" showErrorMessage="1" error="max. 40" sqref="F15:F19" xr:uid="{F792BF93-0AE1-4CD2-8717-1E65A30DE379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F19BD-86AE-4B49-88AD-EBAEF08CDC36}">
  <dimension ref="A1:BM27"/>
  <sheetViews>
    <sheetView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9.21875" style="34" customWidth="1"/>
    <col min="4" max="4" width="15.5546875" style="34" customWidth="1"/>
    <col min="5" max="5" width="15" style="34" customWidth="1"/>
    <col min="6" max="6" width="9.6640625" style="34" customWidth="1"/>
    <col min="7" max="13" width="9.33203125" style="34" customWidth="1"/>
    <col min="14" max="16384" width="9.109375" style="34"/>
  </cols>
  <sheetData>
    <row r="1" spans="1:65" ht="38.25" customHeight="1" x14ac:dyDescent="0.3">
      <c r="A1" s="33" t="s">
        <v>30</v>
      </c>
    </row>
    <row r="2" spans="1:65" ht="15" customHeight="1" x14ac:dyDescent="0.3">
      <c r="A2" s="36" t="s">
        <v>36</v>
      </c>
      <c r="D2" s="36" t="s">
        <v>21</v>
      </c>
    </row>
    <row r="3" spans="1:65" ht="15" customHeight="1" x14ac:dyDescent="0.3">
      <c r="A3" s="36" t="s">
        <v>33</v>
      </c>
      <c r="D3" s="34" t="s">
        <v>27</v>
      </c>
    </row>
    <row r="4" spans="1:65" ht="15" customHeight="1" x14ac:dyDescent="0.3">
      <c r="A4" s="36" t="s">
        <v>37</v>
      </c>
      <c r="D4" s="34" t="s">
        <v>28</v>
      </c>
    </row>
    <row r="5" spans="1:65" ht="15" customHeight="1" x14ac:dyDescent="0.3">
      <c r="A5" s="36" t="s">
        <v>32</v>
      </c>
      <c r="D5" s="34" t="s">
        <v>29</v>
      </c>
    </row>
    <row r="6" spans="1:65" ht="15" customHeight="1" x14ac:dyDescent="0.3">
      <c r="A6" s="10" t="s">
        <v>38</v>
      </c>
      <c r="B6" s="10"/>
      <c r="C6" s="10"/>
    </row>
    <row r="7" spans="1:65" ht="15" customHeight="1" x14ac:dyDescent="0.3">
      <c r="A7" s="38" t="s">
        <v>34</v>
      </c>
      <c r="D7" s="36" t="s">
        <v>22</v>
      </c>
    </row>
    <row r="8" spans="1:65" ht="15" customHeight="1" x14ac:dyDescent="0.3">
      <c r="D8" s="16" t="s">
        <v>31</v>
      </c>
      <c r="E8" s="16"/>
      <c r="F8" s="16"/>
      <c r="G8" s="16"/>
      <c r="H8" s="16"/>
      <c r="I8" s="16"/>
      <c r="J8" s="16"/>
      <c r="K8" s="16"/>
      <c r="L8" s="16"/>
      <c r="M8" s="16"/>
    </row>
    <row r="9" spans="1:65" ht="15" customHeight="1" x14ac:dyDescent="0.3"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65" ht="15" customHeight="1" x14ac:dyDescent="0.3">
      <c r="A10" s="36"/>
      <c r="D10" s="34" t="s">
        <v>55</v>
      </c>
    </row>
    <row r="11" spans="1:65" ht="15" customHeight="1" x14ac:dyDescent="0.3">
      <c r="A11" s="36"/>
    </row>
    <row r="12" spans="1:65" ht="26.4" customHeight="1" x14ac:dyDescent="0.3">
      <c r="A12" s="11" t="s">
        <v>0</v>
      </c>
      <c r="B12" s="11" t="s">
        <v>1</v>
      </c>
      <c r="C12" s="11" t="s">
        <v>16</v>
      </c>
      <c r="D12" s="11" t="s">
        <v>13</v>
      </c>
      <c r="E12" s="14" t="s">
        <v>2</v>
      </c>
      <c r="F12" s="11" t="s">
        <v>35</v>
      </c>
      <c r="G12" s="11" t="s">
        <v>14</v>
      </c>
      <c r="H12" s="11" t="s">
        <v>15</v>
      </c>
      <c r="I12" s="11" t="s">
        <v>24</v>
      </c>
      <c r="J12" s="11" t="s">
        <v>25</v>
      </c>
      <c r="K12" s="11" t="s">
        <v>26</v>
      </c>
      <c r="L12" s="11" t="s">
        <v>3</v>
      </c>
      <c r="M12" s="11" t="s">
        <v>4</v>
      </c>
    </row>
    <row r="13" spans="1:65" ht="59.4" customHeight="1" x14ac:dyDescent="0.3">
      <c r="A13" s="13"/>
      <c r="B13" s="13"/>
      <c r="C13" s="13"/>
      <c r="D13" s="13"/>
      <c r="E13" s="15"/>
      <c r="F13" s="12"/>
      <c r="G13" s="12"/>
      <c r="H13" s="12"/>
      <c r="I13" s="12"/>
      <c r="J13" s="12"/>
      <c r="K13" s="12"/>
      <c r="L13" s="12"/>
      <c r="M13" s="12"/>
    </row>
    <row r="14" spans="1:65" ht="28.95" customHeight="1" x14ac:dyDescent="0.3">
      <c r="A14" s="13"/>
      <c r="B14" s="13"/>
      <c r="C14" s="13"/>
      <c r="D14" s="13"/>
      <c r="E14" s="15"/>
      <c r="F14" s="37" t="s">
        <v>23</v>
      </c>
      <c r="G14" s="37" t="s">
        <v>18</v>
      </c>
      <c r="H14" s="37" t="s">
        <v>18</v>
      </c>
      <c r="I14" s="37" t="s">
        <v>19</v>
      </c>
      <c r="J14" s="37" t="s">
        <v>20</v>
      </c>
      <c r="K14" s="37" t="s">
        <v>20</v>
      </c>
      <c r="L14" s="37" t="s">
        <v>19</v>
      </c>
      <c r="M14" s="37"/>
    </row>
    <row r="15" spans="1:65" s="25" customFormat="1" ht="12.75" customHeight="1" x14ac:dyDescent="0.2">
      <c r="A15" s="31" t="s">
        <v>39</v>
      </c>
      <c r="B15" s="18" t="s">
        <v>44</v>
      </c>
      <c r="C15" s="18" t="s">
        <v>48</v>
      </c>
      <c r="D15" s="19">
        <v>163300</v>
      </c>
      <c r="E15" s="19">
        <v>81650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SUM(F15:L15)</f>
        <v>0</v>
      </c>
      <c r="N15" s="34" t="s">
        <v>59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</row>
    <row r="16" spans="1:65" s="25" customFormat="1" ht="12.75" customHeight="1" x14ac:dyDescent="0.2">
      <c r="A16" s="31" t="s">
        <v>40</v>
      </c>
      <c r="B16" s="20" t="s">
        <v>45</v>
      </c>
      <c r="C16" s="18" t="s">
        <v>49</v>
      </c>
      <c r="D16" s="19">
        <v>485300</v>
      </c>
      <c r="E16" s="19">
        <v>340000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f t="shared" ref="M16:M19" si="0">SUM(F16:L16)</f>
        <v>0</v>
      </c>
      <c r="N16" s="34" t="s">
        <v>59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</row>
    <row r="17" spans="1:65" s="25" customFormat="1" ht="12.75" customHeight="1" x14ac:dyDescent="0.2">
      <c r="A17" s="31" t="s">
        <v>41</v>
      </c>
      <c r="B17" s="20" t="s">
        <v>45</v>
      </c>
      <c r="C17" s="18" t="s">
        <v>50</v>
      </c>
      <c r="D17" s="19">
        <v>158540</v>
      </c>
      <c r="E17" s="19">
        <v>22000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f t="shared" si="0"/>
        <v>0</v>
      </c>
      <c r="N17" s="34" t="s">
        <v>59</v>
      </c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</row>
    <row r="18" spans="1:65" s="25" customFormat="1" ht="12.75" customHeight="1" x14ac:dyDescent="0.2">
      <c r="A18" s="31" t="s">
        <v>42</v>
      </c>
      <c r="B18" s="18" t="s">
        <v>46</v>
      </c>
      <c r="C18" s="41" t="s">
        <v>51</v>
      </c>
      <c r="D18" s="19">
        <v>813160</v>
      </c>
      <c r="E18" s="19">
        <v>325000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f t="shared" si="0"/>
        <v>0</v>
      </c>
      <c r="N18" s="34" t="s">
        <v>59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</row>
    <row r="19" spans="1:65" s="25" customFormat="1" ht="12.75" customHeight="1" x14ac:dyDescent="0.2">
      <c r="A19" s="28" t="s">
        <v>43</v>
      </c>
      <c r="B19" s="20" t="s">
        <v>47</v>
      </c>
      <c r="C19" s="20" t="s">
        <v>52</v>
      </c>
      <c r="D19" s="29">
        <v>449000</v>
      </c>
      <c r="E19" s="29">
        <v>199000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f t="shared" si="0"/>
        <v>0</v>
      </c>
      <c r="N19" s="34" t="s">
        <v>59</v>
      </c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</row>
    <row r="20" spans="1:65" ht="12" x14ac:dyDescent="0.3">
      <c r="D20" s="39">
        <f>SUM(D15:D19)</f>
        <v>2069300</v>
      </c>
      <c r="E20" s="39">
        <f>SUM(E15:E19)</f>
        <v>967650</v>
      </c>
    </row>
    <row r="21" spans="1:65" ht="12" x14ac:dyDescent="0.3">
      <c r="E21" s="35"/>
    </row>
    <row r="22" spans="1:65" ht="12" x14ac:dyDescent="0.3"/>
    <row r="23" spans="1:65" ht="12" x14ac:dyDescent="0.3"/>
    <row r="24" spans="1:65" ht="12" x14ac:dyDescent="0.3"/>
    <row r="25" spans="1:65" ht="12" x14ac:dyDescent="0.3"/>
    <row r="26" spans="1:65" ht="12" x14ac:dyDescent="0.3"/>
    <row r="27" spans="1:65" ht="12" x14ac:dyDescent="0.3"/>
  </sheetData>
  <mergeCells count="15">
    <mergeCell ref="I12:I13"/>
    <mergeCell ref="J12:J13"/>
    <mergeCell ref="K12:K13"/>
    <mergeCell ref="L12:L13"/>
    <mergeCell ref="M12:M13"/>
    <mergeCell ref="A6:C6"/>
    <mergeCell ref="D8:M8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19" xr:uid="{6355D8C1-B194-41E4-A103-0BC63437E9E9}">
      <formula1>40</formula1>
    </dataValidation>
    <dataValidation type="decimal" operator="lessThanOrEqual" allowBlank="1" showInputMessage="1" showErrorMessage="1" error="max. 15" sqref="G15:H19" xr:uid="{97B69E9A-538E-4843-A8BD-589B1162400B}">
      <formula1>15</formula1>
    </dataValidation>
    <dataValidation type="decimal" operator="lessThanOrEqual" allowBlank="1" showInputMessage="1" showErrorMessage="1" error="max. 10" sqref="J15:K19" xr:uid="{5F97A7BE-2D2C-4E5B-A8CA-9C31F817E825}">
      <formula1>10</formula1>
    </dataValidation>
    <dataValidation type="decimal" operator="lessThanOrEqual" allowBlank="1" showInputMessage="1" showErrorMessage="1" error="max. 5" sqref="L15:L19 I15:I19" xr:uid="{1F881D31-30A0-45F6-B9AB-9D30C9316F97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EEB98-96A5-48D8-8D33-05D8A2F1597E}">
  <dimension ref="A1:BM27"/>
  <sheetViews>
    <sheetView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9.21875" style="34" customWidth="1"/>
    <col min="4" max="4" width="15.5546875" style="34" customWidth="1"/>
    <col min="5" max="5" width="15" style="34" customWidth="1"/>
    <col min="6" max="6" width="9.6640625" style="34" customWidth="1"/>
    <col min="7" max="13" width="9.33203125" style="34" customWidth="1"/>
    <col min="14" max="16384" width="9.109375" style="34"/>
  </cols>
  <sheetData>
    <row r="1" spans="1:65" ht="38.25" customHeight="1" x14ac:dyDescent="0.3">
      <c r="A1" s="33" t="s">
        <v>30</v>
      </c>
    </row>
    <row r="2" spans="1:65" ht="15" customHeight="1" x14ac:dyDescent="0.3">
      <c r="A2" s="36" t="s">
        <v>36</v>
      </c>
      <c r="D2" s="36" t="s">
        <v>21</v>
      </c>
    </row>
    <row r="3" spans="1:65" ht="15" customHeight="1" x14ac:dyDescent="0.3">
      <c r="A3" s="36" t="s">
        <v>33</v>
      </c>
      <c r="D3" s="34" t="s">
        <v>27</v>
      </c>
    </row>
    <row r="4" spans="1:65" ht="15" customHeight="1" x14ac:dyDescent="0.3">
      <c r="A4" s="36" t="s">
        <v>37</v>
      </c>
      <c r="D4" s="34" t="s">
        <v>28</v>
      </c>
    </row>
    <row r="5" spans="1:65" ht="15" customHeight="1" x14ac:dyDescent="0.3">
      <c r="A5" s="36" t="s">
        <v>32</v>
      </c>
      <c r="D5" s="34" t="s">
        <v>29</v>
      </c>
    </row>
    <row r="6" spans="1:65" ht="15" customHeight="1" x14ac:dyDescent="0.3">
      <c r="A6" s="10" t="s">
        <v>38</v>
      </c>
      <c r="B6" s="10"/>
      <c r="C6" s="10"/>
    </row>
    <row r="7" spans="1:65" ht="15" customHeight="1" x14ac:dyDescent="0.3">
      <c r="A7" s="38" t="s">
        <v>34</v>
      </c>
      <c r="D7" s="36" t="s">
        <v>22</v>
      </c>
    </row>
    <row r="8" spans="1:65" ht="15" customHeight="1" x14ac:dyDescent="0.3">
      <c r="D8" s="16" t="s">
        <v>31</v>
      </c>
      <c r="E8" s="16"/>
      <c r="F8" s="16"/>
      <c r="G8" s="16"/>
      <c r="H8" s="16"/>
      <c r="I8" s="16"/>
      <c r="J8" s="16"/>
      <c r="K8" s="16"/>
      <c r="L8" s="16"/>
      <c r="M8" s="16"/>
    </row>
    <row r="9" spans="1:65" ht="15" customHeight="1" x14ac:dyDescent="0.3"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65" ht="15" customHeight="1" x14ac:dyDescent="0.3">
      <c r="A10" s="36"/>
      <c r="D10" s="34" t="s">
        <v>55</v>
      </c>
    </row>
    <row r="11" spans="1:65" ht="15" customHeight="1" x14ac:dyDescent="0.3">
      <c r="A11" s="36"/>
    </row>
    <row r="12" spans="1:65" ht="26.4" customHeight="1" x14ac:dyDescent="0.3">
      <c r="A12" s="11" t="s">
        <v>0</v>
      </c>
      <c r="B12" s="11" t="s">
        <v>1</v>
      </c>
      <c r="C12" s="11" t="s">
        <v>16</v>
      </c>
      <c r="D12" s="11" t="s">
        <v>13</v>
      </c>
      <c r="E12" s="14" t="s">
        <v>2</v>
      </c>
      <c r="F12" s="11" t="s">
        <v>35</v>
      </c>
      <c r="G12" s="11" t="s">
        <v>14</v>
      </c>
      <c r="H12" s="11" t="s">
        <v>15</v>
      </c>
      <c r="I12" s="11" t="s">
        <v>24</v>
      </c>
      <c r="J12" s="11" t="s">
        <v>25</v>
      </c>
      <c r="K12" s="11" t="s">
        <v>26</v>
      </c>
      <c r="L12" s="11" t="s">
        <v>3</v>
      </c>
      <c r="M12" s="11" t="s">
        <v>4</v>
      </c>
    </row>
    <row r="13" spans="1:65" ht="59.4" customHeight="1" x14ac:dyDescent="0.3">
      <c r="A13" s="13"/>
      <c r="B13" s="13"/>
      <c r="C13" s="13"/>
      <c r="D13" s="13"/>
      <c r="E13" s="15"/>
      <c r="F13" s="12"/>
      <c r="G13" s="12"/>
      <c r="H13" s="12"/>
      <c r="I13" s="12"/>
      <c r="J13" s="12"/>
      <c r="K13" s="12"/>
      <c r="L13" s="12"/>
      <c r="M13" s="12"/>
    </row>
    <row r="14" spans="1:65" ht="28.95" customHeight="1" x14ac:dyDescent="0.3">
      <c r="A14" s="13"/>
      <c r="B14" s="13"/>
      <c r="C14" s="13"/>
      <c r="D14" s="13"/>
      <c r="E14" s="15"/>
      <c r="F14" s="37" t="s">
        <v>23</v>
      </c>
      <c r="G14" s="37" t="s">
        <v>18</v>
      </c>
      <c r="H14" s="37" t="s">
        <v>18</v>
      </c>
      <c r="I14" s="37" t="s">
        <v>19</v>
      </c>
      <c r="J14" s="37" t="s">
        <v>20</v>
      </c>
      <c r="K14" s="37" t="s">
        <v>20</v>
      </c>
      <c r="L14" s="37" t="s">
        <v>19</v>
      </c>
      <c r="M14" s="37"/>
    </row>
    <row r="15" spans="1:65" s="25" customFormat="1" ht="12.75" customHeight="1" x14ac:dyDescent="0.2">
      <c r="A15" s="31" t="s">
        <v>39</v>
      </c>
      <c r="B15" s="18" t="s">
        <v>44</v>
      </c>
      <c r="C15" s="18" t="s">
        <v>48</v>
      </c>
      <c r="D15" s="19">
        <v>163300</v>
      </c>
      <c r="E15" s="19">
        <v>81650</v>
      </c>
      <c r="F15" s="21">
        <v>19</v>
      </c>
      <c r="G15" s="21">
        <v>9</v>
      </c>
      <c r="H15" s="21">
        <v>7</v>
      </c>
      <c r="I15" s="21">
        <v>5</v>
      </c>
      <c r="J15" s="21">
        <v>6</v>
      </c>
      <c r="K15" s="21">
        <v>5</v>
      </c>
      <c r="L15" s="21">
        <v>2</v>
      </c>
      <c r="M15" s="21">
        <f>SUM(F15:L15)</f>
        <v>53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</row>
    <row r="16" spans="1:65" s="25" customFormat="1" ht="12.75" customHeight="1" x14ac:dyDescent="0.2">
      <c r="A16" s="31" t="s">
        <v>40</v>
      </c>
      <c r="B16" s="20" t="s">
        <v>45</v>
      </c>
      <c r="C16" s="18" t="s">
        <v>49</v>
      </c>
      <c r="D16" s="19">
        <v>485300</v>
      </c>
      <c r="E16" s="19">
        <v>340000</v>
      </c>
      <c r="F16" s="21">
        <v>38</v>
      </c>
      <c r="G16" s="21">
        <v>14</v>
      </c>
      <c r="H16" s="21">
        <v>14</v>
      </c>
      <c r="I16" s="21">
        <v>5</v>
      </c>
      <c r="J16" s="21">
        <v>9</v>
      </c>
      <c r="K16" s="21">
        <v>8</v>
      </c>
      <c r="L16" s="21">
        <v>5</v>
      </c>
      <c r="M16" s="21">
        <f t="shared" ref="M16:M19" si="0">SUM(F16:L16)</f>
        <v>93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</row>
    <row r="17" spans="1:65" s="25" customFormat="1" ht="12.75" customHeight="1" x14ac:dyDescent="0.2">
      <c r="A17" s="31" t="s">
        <v>41</v>
      </c>
      <c r="B17" s="20" t="s">
        <v>45</v>
      </c>
      <c r="C17" s="18" t="s">
        <v>50</v>
      </c>
      <c r="D17" s="19">
        <v>158540</v>
      </c>
      <c r="E17" s="19">
        <v>22000</v>
      </c>
      <c r="F17" s="21">
        <v>38</v>
      </c>
      <c r="G17" s="21">
        <v>14</v>
      </c>
      <c r="H17" s="21">
        <v>13</v>
      </c>
      <c r="I17" s="21">
        <v>5</v>
      </c>
      <c r="J17" s="21">
        <v>9</v>
      </c>
      <c r="K17" s="21">
        <v>8</v>
      </c>
      <c r="L17" s="21">
        <v>5</v>
      </c>
      <c r="M17" s="21">
        <f t="shared" si="0"/>
        <v>92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</row>
    <row r="18" spans="1:65" s="25" customFormat="1" ht="12.75" customHeight="1" x14ac:dyDescent="0.2">
      <c r="A18" s="31" t="s">
        <v>42</v>
      </c>
      <c r="B18" s="18" t="s">
        <v>46</v>
      </c>
      <c r="C18" s="41" t="s">
        <v>51</v>
      </c>
      <c r="D18" s="19">
        <v>813160</v>
      </c>
      <c r="E18" s="19">
        <v>325000</v>
      </c>
      <c r="F18" s="21">
        <v>33</v>
      </c>
      <c r="G18" s="21">
        <v>13</v>
      </c>
      <c r="H18" s="21">
        <v>11</v>
      </c>
      <c r="I18" s="21">
        <v>4</v>
      </c>
      <c r="J18" s="21">
        <v>4</v>
      </c>
      <c r="K18" s="21">
        <v>5</v>
      </c>
      <c r="L18" s="21">
        <v>3</v>
      </c>
      <c r="M18" s="21">
        <f t="shared" si="0"/>
        <v>73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</row>
    <row r="19" spans="1:65" s="25" customFormat="1" ht="12.75" customHeight="1" x14ac:dyDescent="0.2">
      <c r="A19" s="28" t="s">
        <v>43</v>
      </c>
      <c r="B19" s="20" t="s">
        <v>47</v>
      </c>
      <c r="C19" s="20" t="s">
        <v>52</v>
      </c>
      <c r="D19" s="29">
        <v>449000</v>
      </c>
      <c r="E19" s="29">
        <v>199000</v>
      </c>
      <c r="F19" s="21">
        <v>34</v>
      </c>
      <c r="G19" s="21">
        <v>11</v>
      </c>
      <c r="H19" s="21">
        <v>12</v>
      </c>
      <c r="I19" s="21">
        <v>5</v>
      </c>
      <c r="J19" s="21">
        <v>8</v>
      </c>
      <c r="K19" s="21">
        <v>8</v>
      </c>
      <c r="L19" s="21">
        <v>2</v>
      </c>
      <c r="M19" s="21">
        <f t="shared" si="0"/>
        <v>80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</row>
    <row r="20" spans="1:65" ht="12" x14ac:dyDescent="0.3">
      <c r="D20" s="39">
        <f>SUM(D15:D19)</f>
        <v>2069300</v>
      </c>
      <c r="E20" s="39">
        <f>SUM(E15:E19)</f>
        <v>967650</v>
      </c>
    </row>
    <row r="21" spans="1:65" ht="12" x14ac:dyDescent="0.3">
      <c r="E21" s="35"/>
    </row>
    <row r="22" spans="1:65" ht="12" x14ac:dyDescent="0.3"/>
    <row r="23" spans="1:65" ht="12" x14ac:dyDescent="0.3"/>
    <row r="24" spans="1:65" ht="12" x14ac:dyDescent="0.3"/>
    <row r="25" spans="1:65" ht="12" x14ac:dyDescent="0.3"/>
    <row r="26" spans="1:65" ht="12" x14ac:dyDescent="0.3"/>
    <row r="27" spans="1:65" ht="12" x14ac:dyDescent="0.3"/>
  </sheetData>
  <mergeCells count="15">
    <mergeCell ref="I12:I13"/>
    <mergeCell ref="J12:J13"/>
    <mergeCell ref="K12:K13"/>
    <mergeCell ref="L12:L13"/>
    <mergeCell ref="M12:M13"/>
    <mergeCell ref="A6:C6"/>
    <mergeCell ref="D8:M8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19" xr:uid="{18CF2AF4-40D1-4CE3-BE24-9B269384FC50}">
      <formula1>40</formula1>
    </dataValidation>
    <dataValidation type="decimal" operator="lessThanOrEqual" allowBlank="1" showInputMessage="1" showErrorMessage="1" error="max. 15" sqref="G15:H19" xr:uid="{EE8ED584-0FCA-45E0-AD20-6BC081DE5834}">
      <formula1>15</formula1>
    </dataValidation>
    <dataValidation type="decimal" operator="lessThanOrEqual" allowBlank="1" showInputMessage="1" showErrorMessage="1" error="max. 10" sqref="J15:K19" xr:uid="{5AD01D94-EA4A-43FC-853B-AB2819325A9D}">
      <formula1>10</formula1>
    </dataValidation>
    <dataValidation type="decimal" operator="lessThanOrEqual" allowBlank="1" showInputMessage="1" showErrorMessage="1" error="max. 5" sqref="I15:I19 L15:L19" xr:uid="{82E51E40-066D-4B5D-A7FF-22AA7985B385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71C16-C16C-488E-98A0-77B66F2B8F7B}">
  <dimension ref="A1:BM27"/>
  <sheetViews>
    <sheetView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9.21875" style="34" customWidth="1"/>
    <col min="4" max="4" width="15.5546875" style="34" customWidth="1"/>
    <col min="5" max="5" width="15" style="34" customWidth="1"/>
    <col min="6" max="6" width="9.6640625" style="34" customWidth="1"/>
    <col min="7" max="13" width="9.33203125" style="34" customWidth="1"/>
    <col min="14" max="16384" width="9.109375" style="34"/>
  </cols>
  <sheetData>
    <row r="1" spans="1:65" ht="38.25" customHeight="1" x14ac:dyDescent="0.3">
      <c r="A1" s="33" t="s">
        <v>30</v>
      </c>
    </row>
    <row r="2" spans="1:65" ht="15" customHeight="1" x14ac:dyDescent="0.3">
      <c r="A2" s="36" t="s">
        <v>36</v>
      </c>
      <c r="D2" s="36" t="s">
        <v>21</v>
      </c>
    </row>
    <row r="3" spans="1:65" ht="15" customHeight="1" x14ac:dyDescent="0.3">
      <c r="A3" s="36" t="s">
        <v>33</v>
      </c>
      <c r="D3" s="34" t="s">
        <v>27</v>
      </c>
    </row>
    <row r="4" spans="1:65" ht="15" customHeight="1" x14ac:dyDescent="0.3">
      <c r="A4" s="36" t="s">
        <v>37</v>
      </c>
      <c r="D4" s="34" t="s">
        <v>28</v>
      </c>
    </row>
    <row r="5" spans="1:65" ht="15" customHeight="1" x14ac:dyDescent="0.3">
      <c r="A5" s="36" t="s">
        <v>32</v>
      </c>
      <c r="D5" s="34" t="s">
        <v>29</v>
      </c>
    </row>
    <row r="6" spans="1:65" ht="15" customHeight="1" x14ac:dyDescent="0.3">
      <c r="A6" s="10" t="s">
        <v>38</v>
      </c>
      <c r="B6" s="10"/>
      <c r="C6" s="10"/>
    </row>
    <row r="7" spans="1:65" ht="15" customHeight="1" x14ac:dyDescent="0.3">
      <c r="A7" s="38" t="s">
        <v>34</v>
      </c>
      <c r="D7" s="36" t="s">
        <v>22</v>
      </c>
    </row>
    <row r="8" spans="1:65" ht="15" customHeight="1" x14ac:dyDescent="0.3">
      <c r="D8" s="16" t="s">
        <v>31</v>
      </c>
      <c r="E8" s="16"/>
      <c r="F8" s="16"/>
      <c r="G8" s="16"/>
      <c r="H8" s="16"/>
      <c r="I8" s="16"/>
      <c r="J8" s="16"/>
      <c r="K8" s="16"/>
      <c r="L8" s="16"/>
      <c r="M8" s="16"/>
    </row>
    <row r="9" spans="1:65" ht="15" customHeight="1" x14ac:dyDescent="0.3"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65" ht="15" customHeight="1" x14ac:dyDescent="0.3">
      <c r="A10" s="36"/>
      <c r="D10" s="34" t="s">
        <v>55</v>
      </c>
    </row>
    <row r="11" spans="1:65" ht="15" customHeight="1" x14ac:dyDescent="0.3">
      <c r="A11" s="36"/>
    </row>
    <row r="12" spans="1:65" ht="26.4" customHeight="1" x14ac:dyDescent="0.3">
      <c r="A12" s="11" t="s">
        <v>0</v>
      </c>
      <c r="B12" s="11" t="s">
        <v>1</v>
      </c>
      <c r="C12" s="11" t="s">
        <v>16</v>
      </c>
      <c r="D12" s="11" t="s">
        <v>13</v>
      </c>
      <c r="E12" s="14" t="s">
        <v>2</v>
      </c>
      <c r="F12" s="11" t="s">
        <v>35</v>
      </c>
      <c r="G12" s="11" t="s">
        <v>14</v>
      </c>
      <c r="H12" s="11" t="s">
        <v>15</v>
      </c>
      <c r="I12" s="11" t="s">
        <v>24</v>
      </c>
      <c r="J12" s="11" t="s">
        <v>25</v>
      </c>
      <c r="K12" s="11" t="s">
        <v>26</v>
      </c>
      <c r="L12" s="11" t="s">
        <v>3</v>
      </c>
      <c r="M12" s="11" t="s">
        <v>4</v>
      </c>
    </row>
    <row r="13" spans="1:65" ht="59.4" customHeight="1" x14ac:dyDescent="0.3">
      <c r="A13" s="13"/>
      <c r="B13" s="13"/>
      <c r="C13" s="13"/>
      <c r="D13" s="13"/>
      <c r="E13" s="15"/>
      <c r="F13" s="12"/>
      <c r="G13" s="12"/>
      <c r="H13" s="12"/>
      <c r="I13" s="12"/>
      <c r="J13" s="12"/>
      <c r="K13" s="12"/>
      <c r="L13" s="12"/>
      <c r="M13" s="12"/>
    </row>
    <row r="14" spans="1:65" ht="28.95" customHeight="1" x14ac:dyDescent="0.3">
      <c r="A14" s="13"/>
      <c r="B14" s="13"/>
      <c r="C14" s="13"/>
      <c r="D14" s="13"/>
      <c r="E14" s="15"/>
      <c r="F14" s="37" t="s">
        <v>23</v>
      </c>
      <c r="G14" s="37" t="s">
        <v>18</v>
      </c>
      <c r="H14" s="37" t="s">
        <v>18</v>
      </c>
      <c r="I14" s="37" t="s">
        <v>19</v>
      </c>
      <c r="J14" s="37" t="s">
        <v>20</v>
      </c>
      <c r="K14" s="37" t="s">
        <v>20</v>
      </c>
      <c r="L14" s="37" t="s">
        <v>19</v>
      </c>
      <c r="M14" s="37"/>
    </row>
    <row r="15" spans="1:65" s="25" customFormat="1" ht="12.75" customHeight="1" x14ac:dyDescent="0.2">
      <c r="A15" s="31" t="s">
        <v>39</v>
      </c>
      <c r="B15" s="18" t="s">
        <v>44</v>
      </c>
      <c r="C15" s="18" t="s">
        <v>48</v>
      </c>
      <c r="D15" s="19">
        <v>163300</v>
      </c>
      <c r="E15" s="19">
        <v>81650</v>
      </c>
      <c r="F15" s="21">
        <v>15</v>
      </c>
      <c r="G15" s="21">
        <v>7</v>
      </c>
      <c r="H15" s="21">
        <v>2</v>
      </c>
      <c r="I15" s="21">
        <v>5</v>
      </c>
      <c r="J15" s="21">
        <v>3</v>
      </c>
      <c r="K15" s="21">
        <v>4</v>
      </c>
      <c r="L15" s="21">
        <v>2</v>
      </c>
      <c r="M15" s="21">
        <f>SUM(F15:L15)</f>
        <v>38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</row>
    <row r="16" spans="1:65" s="25" customFormat="1" ht="12.75" customHeight="1" x14ac:dyDescent="0.2">
      <c r="A16" s="31" t="s">
        <v>40</v>
      </c>
      <c r="B16" s="20" t="s">
        <v>45</v>
      </c>
      <c r="C16" s="18" t="s">
        <v>49</v>
      </c>
      <c r="D16" s="19">
        <v>485300</v>
      </c>
      <c r="E16" s="19">
        <v>340000</v>
      </c>
      <c r="F16" s="21">
        <v>38</v>
      </c>
      <c r="G16" s="21">
        <v>13</v>
      </c>
      <c r="H16" s="21">
        <v>14</v>
      </c>
      <c r="I16" s="21">
        <v>5</v>
      </c>
      <c r="J16" s="21">
        <v>8</v>
      </c>
      <c r="K16" s="21">
        <v>8</v>
      </c>
      <c r="L16" s="21">
        <v>5</v>
      </c>
      <c r="M16" s="21">
        <f t="shared" ref="M16:M19" si="0">SUM(F16:L16)</f>
        <v>91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</row>
    <row r="17" spans="1:65" s="25" customFormat="1" ht="12.75" customHeight="1" x14ac:dyDescent="0.2">
      <c r="A17" s="31" t="s">
        <v>41</v>
      </c>
      <c r="B17" s="20" t="s">
        <v>45</v>
      </c>
      <c r="C17" s="18" t="s">
        <v>50</v>
      </c>
      <c r="D17" s="19">
        <v>158540</v>
      </c>
      <c r="E17" s="19">
        <v>22000</v>
      </c>
      <c r="F17" s="21">
        <v>35</v>
      </c>
      <c r="G17" s="21">
        <v>10</v>
      </c>
      <c r="H17" s="21">
        <v>9</v>
      </c>
      <c r="I17" s="21">
        <v>5</v>
      </c>
      <c r="J17" s="21">
        <v>8</v>
      </c>
      <c r="K17" s="21">
        <v>8</v>
      </c>
      <c r="L17" s="21">
        <v>5</v>
      </c>
      <c r="M17" s="21">
        <f t="shared" si="0"/>
        <v>80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</row>
    <row r="18" spans="1:65" s="25" customFormat="1" ht="12.75" customHeight="1" x14ac:dyDescent="0.2">
      <c r="A18" s="31" t="s">
        <v>42</v>
      </c>
      <c r="B18" s="18" t="s">
        <v>46</v>
      </c>
      <c r="C18" s="41" t="s">
        <v>51</v>
      </c>
      <c r="D18" s="19">
        <v>813160</v>
      </c>
      <c r="E18" s="19">
        <v>325000</v>
      </c>
      <c r="F18" s="21">
        <v>31</v>
      </c>
      <c r="G18" s="21">
        <v>14</v>
      </c>
      <c r="H18" s="21">
        <v>13</v>
      </c>
      <c r="I18" s="21">
        <v>3</v>
      </c>
      <c r="J18" s="21">
        <v>3</v>
      </c>
      <c r="K18" s="21">
        <v>3</v>
      </c>
      <c r="L18" s="21">
        <v>3</v>
      </c>
      <c r="M18" s="21">
        <f t="shared" si="0"/>
        <v>70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</row>
    <row r="19" spans="1:65" s="25" customFormat="1" ht="12.75" customHeight="1" x14ac:dyDescent="0.2">
      <c r="A19" s="28" t="s">
        <v>43</v>
      </c>
      <c r="B19" s="20" t="s">
        <v>47</v>
      </c>
      <c r="C19" s="20" t="s">
        <v>52</v>
      </c>
      <c r="D19" s="29">
        <v>449000</v>
      </c>
      <c r="E19" s="29">
        <v>199000</v>
      </c>
      <c r="F19" s="21">
        <v>15</v>
      </c>
      <c r="G19" s="21">
        <v>10</v>
      </c>
      <c r="H19" s="21">
        <v>9</v>
      </c>
      <c r="I19" s="21">
        <v>4</v>
      </c>
      <c r="J19" s="21">
        <v>8</v>
      </c>
      <c r="K19" s="21">
        <v>8</v>
      </c>
      <c r="L19" s="21">
        <v>2</v>
      </c>
      <c r="M19" s="21">
        <f t="shared" si="0"/>
        <v>56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</row>
    <row r="20" spans="1:65" ht="12" x14ac:dyDescent="0.3">
      <c r="D20" s="39">
        <f>SUM(D15:D19)</f>
        <v>2069300</v>
      </c>
      <c r="E20" s="39">
        <f>SUM(E15:E19)</f>
        <v>967650</v>
      </c>
    </row>
    <row r="21" spans="1:65" ht="12" x14ac:dyDescent="0.3">
      <c r="E21" s="35"/>
    </row>
    <row r="22" spans="1:65" ht="12" x14ac:dyDescent="0.3"/>
    <row r="23" spans="1:65" ht="12" x14ac:dyDescent="0.3"/>
    <row r="24" spans="1:65" ht="12" x14ac:dyDescent="0.3"/>
    <row r="25" spans="1:65" ht="12" x14ac:dyDescent="0.3"/>
    <row r="26" spans="1:65" ht="12" x14ac:dyDescent="0.3"/>
    <row r="27" spans="1:65" ht="12" x14ac:dyDescent="0.3"/>
  </sheetData>
  <mergeCells count="15">
    <mergeCell ref="I12:I13"/>
    <mergeCell ref="J12:J13"/>
    <mergeCell ref="K12:K13"/>
    <mergeCell ref="L12:L13"/>
    <mergeCell ref="M12:M13"/>
    <mergeCell ref="A6:C6"/>
    <mergeCell ref="D8:M8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19" xr:uid="{334854ED-7594-4C3B-843B-E2DB2BCCFE90}">
      <formula1>40</formula1>
    </dataValidation>
    <dataValidation type="decimal" operator="lessThanOrEqual" allowBlank="1" showInputMessage="1" showErrorMessage="1" error="max. 15" sqref="G15:H19" xr:uid="{A5EFD2E1-0752-429D-9CBB-0A3F301ACA02}">
      <formula1>15</formula1>
    </dataValidation>
    <dataValidation type="decimal" operator="lessThanOrEqual" allowBlank="1" showInputMessage="1" showErrorMessage="1" error="max. 10" sqref="J15:K19" xr:uid="{6AB41090-B1D6-4BEE-B5B2-2B1501CECE33}">
      <formula1>10</formula1>
    </dataValidation>
    <dataValidation type="decimal" operator="lessThanOrEqual" allowBlank="1" showInputMessage="1" showErrorMessage="1" error="max. 5" sqref="I15:I19 L15:L19" xr:uid="{9B69662B-E5A0-49E1-8272-D81814DC4D8F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E7A16-03AF-4C00-97AD-75501703105B}">
  <dimension ref="A1:BM21"/>
  <sheetViews>
    <sheetView workbookViewId="0"/>
  </sheetViews>
  <sheetFormatPr defaultColWidth="9.109375" defaultRowHeight="12" x14ac:dyDescent="0.3"/>
  <cols>
    <col min="1" max="1" width="11.6640625" style="34" customWidth="1"/>
    <col min="2" max="2" width="30" style="34" bestFit="1" customWidth="1"/>
    <col min="3" max="3" width="49.21875" style="34" customWidth="1"/>
    <col min="4" max="4" width="15.5546875" style="34" customWidth="1"/>
    <col min="5" max="5" width="15" style="34" customWidth="1"/>
    <col min="6" max="6" width="9.6640625" style="34" customWidth="1"/>
    <col min="7" max="13" width="9.33203125" style="34" customWidth="1"/>
    <col min="14" max="16384" width="9.109375" style="34"/>
  </cols>
  <sheetData>
    <row r="1" spans="1:65" ht="38.25" customHeight="1" x14ac:dyDescent="0.3">
      <c r="A1" s="33" t="s">
        <v>30</v>
      </c>
    </row>
    <row r="2" spans="1:65" ht="15" customHeight="1" x14ac:dyDescent="0.3">
      <c r="A2" s="36" t="s">
        <v>36</v>
      </c>
      <c r="D2" s="36" t="s">
        <v>21</v>
      </c>
    </row>
    <row r="3" spans="1:65" ht="15" customHeight="1" x14ac:dyDescent="0.3">
      <c r="A3" s="36" t="s">
        <v>33</v>
      </c>
      <c r="D3" s="34" t="s">
        <v>27</v>
      </c>
    </row>
    <row r="4" spans="1:65" ht="15" customHeight="1" x14ac:dyDescent="0.3">
      <c r="A4" s="36" t="s">
        <v>37</v>
      </c>
      <c r="D4" s="34" t="s">
        <v>28</v>
      </c>
    </row>
    <row r="5" spans="1:65" ht="15" customHeight="1" x14ac:dyDescent="0.3">
      <c r="A5" s="36" t="s">
        <v>32</v>
      </c>
      <c r="D5" s="34" t="s">
        <v>29</v>
      </c>
    </row>
    <row r="6" spans="1:65" ht="15" customHeight="1" x14ac:dyDescent="0.3">
      <c r="A6" s="10" t="s">
        <v>38</v>
      </c>
      <c r="B6" s="10"/>
      <c r="C6" s="10"/>
    </row>
    <row r="7" spans="1:65" ht="15" customHeight="1" x14ac:dyDescent="0.3">
      <c r="A7" s="38" t="s">
        <v>34</v>
      </c>
      <c r="D7" s="36" t="s">
        <v>22</v>
      </c>
    </row>
    <row r="8" spans="1:65" ht="15" customHeight="1" x14ac:dyDescent="0.3">
      <c r="D8" s="16" t="s">
        <v>31</v>
      </c>
      <c r="E8" s="16"/>
      <c r="F8" s="16"/>
      <c r="G8" s="16"/>
      <c r="H8" s="16"/>
      <c r="I8" s="16"/>
      <c r="J8" s="16"/>
      <c r="K8" s="16"/>
      <c r="L8" s="16"/>
      <c r="M8" s="16"/>
    </row>
    <row r="9" spans="1:65" ht="15" customHeight="1" x14ac:dyDescent="0.3"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65" ht="15" customHeight="1" x14ac:dyDescent="0.3">
      <c r="A10" s="36"/>
      <c r="D10" s="34" t="s">
        <v>55</v>
      </c>
    </row>
    <row r="11" spans="1:65" ht="15" customHeight="1" x14ac:dyDescent="0.3">
      <c r="A11" s="36"/>
    </row>
    <row r="12" spans="1:65" ht="26.4" customHeight="1" x14ac:dyDescent="0.3">
      <c r="A12" s="11" t="s">
        <v>0</v>
      </c>
      <c r="B12" s="11" t="s">
        <v>1</v>
      </c>
      <c r="C12" s="11" t="s">
        <v>16</v>
      </c>
      <c r="D12" s="11" t="s">
        <v>13</v>
      </c>
      <c r="E12" s="14" t="s">
        <v>2</v>
      </c>
      <c r="F12" s="11" t="s">
        <v>35</v>
      </c>
      <c r="G12" s="11" t="s">
        <v>14</v>
      </c>
      <c r="H12" s="11" t="s">
        <v>15</v>
      </c>
      <c r="I12" s="11" t="s">
        <v>24</v>
      </c>
      <c r="J12" s="11" t="s">
        <v>25</v>
      </c>
      <c r="K12" s="11" t="s">
        <v>26</v>
      </c>
      <c r="L12" s="11" t="s">
        <v>3</v>
      </c>
      <c r="M12" s="11" t="s">
        <v>4</v>
      </c>
    </row>
    <row r="13" spans="1:65" ht="59.4" customHeight="1" x14ac:dyDescent="0.3">
      <c r="A13" s="13"/>
      <c r="B13" s="13"/>
      <c r="C13" s="13"/>
      <c r="D13" s="13"/>
      <c r="E13" s="15"/>
      <c r="F13" s="12"/>
      <c r="G13" s="12"/>
      <c r="H13" s="12"/>
      <c r="I13" s="12"/>
      <c r="J13" s="12"/>
      <c r="K13" s="12"/>
      <c r="L13" s="12"/>
      <c r="M13" s="12"/>
    </row>
    <row r="14" spans="1:65" ht="28.95" customHeight="1" x14ac:dyDescent="0.3">
      <c r="A14" s="13"/>
      <c r="B14" s="13"/>
      <c r="C14" s="13"/>
      <c r="D14" s="13"/>
      <c r="E14" s="15"/>
      <c r="F14" s="37" t="s">
        <v>23</v>
      </c>
      <c r="G14" s="37" t="s">
        <v>18</v>
      </c>
      <c r="H14" s="37" t="s">
        <v>18</v>
      </c>
      <c r="I14" s="37" t="s">
        <v>19</v>
      </c>
      <c r="J14" s="37" t="s">
        <v>20</v>
      </c>
      <c r="K14" s="37" t="s">
        <v>20</v>
      </c>
      <c r="L14" s="37" t="s">
        <v>19</v>
      </c>
      <c r="M14" s="37"/>
    </row>
    <row r="15" spans="1:65" s="25" customFormat="1" ht="12.75" customHeight="1" x14ac:dyDescent="0.2">
      <c r="A15" s="31" t="s">
        <v>39</v>
      </c>
      <c r="B15" s="18" t="s">
        <v>44</v>
      </c>
      <c r="C15" s="18" t="s">
        <v>48</v>
      </c>
      <c r="D15" s="19">
        <v>163300</v>
      </c>
      <c r="E15" s="19">
        <v>81650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SUM(F15:L15)</f>
        <v>0</v>
      </c>
      <c r="N15" s="34" t="s">
        <v>59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</row>
    <row r="16" spans="1:65" s="25" customFormat="1" ht="12.75" customHeight="1" x14ac:dyDescent="0.2">
      <c r="A16" s="31" t="s">
        <v>40</v>
      </c>
      <c r="B16" s="20" t="s">
        <v>45</v>
      </c>
      <c r="C16" s="18" t="s">
        <v>49</v>
      </c>
      <c r="D16" s="19">
        <v>485300</v>
      </c>
      <c r="E16" s="19">
        <v>340000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f t="shared" ref="M16:M19" si="0">SUM(F16:L16)</f>
        <v>0</v>
      </c>
      <c r="N16" s="34" t="s">
        <v>59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</row>
    <row r="17" spans="1:65" s="25" customFormat="1" ht="12.75" customHeight="1" x14ac:dyDescent="0.2">
      <c r="A17" s="31" t="s">
        <v>41</v>
      </c>
      <c r="B17" s="20" t="s">
        <v>45</v>
      </c>
      <c r="C17" s="18" t="s">
        <v>50</v>
      </c>
      <c r="D17" s="19">
        <v>158540</v>
      </c>
      <c r="E17" s="19">
        <v>22000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f t="shared" si="0"/>
        <v>0</v>
      </c>
      <c r="N17" s="34" t="s">
        <v>59</v>
      </c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</row>
    <row r="18" spans="1:65" s="25" customFormat="1" ht="12.75" customHeight="1" x14ac:dyDescent="0.2">
      <c r="A18" s="31" t="s">
        <v>42</v>
      </c>
      <c r="B18" s="18" t="s">
        <v>46</v>
      </c>
      <c r="C18" s="41" t="s">
        <v>51</v>
      </c>
      <c r="D18" s="19">
        <v>813160</v>
      </c>
      <c r="E18" s="19">
        <v>325000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f t="shared" si="0"/>
        <v>0</v>
      </c>
      <c r="N18" s="34" t="s">
        <v>59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</row>
    <row r="19" spans="1:65" s="25" customFormat="1" ht="12.75" customHeight="1" x14ac:dyDescent="0.2">
      <c r="A19" s="28" t="s">
        <v>43</v>
      </c>
      <c r="B19" s="20" t="s">
        <v>47</v>
      </c>
      <c r="C19" s="20" t="s">
        <v>52</v>
      </c>
      <c r="D19" s="29">
        <v>449000</v>
      </c>
      <c r="E19" s="29">
        <v>199000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f t="shared" si="0"/>
        <v>0</v>
      </c>
      <c r="N19" s="34" t="s">
        <v>59</v>
      </c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</row>
    <row r="20" spans="1:65" x14ac:dyDescent="0.3">
      <c r="D20" s="39">
        <f>SUM(D15:D19)</f>
        <v>2069300</v>
      </c>
      <c r="E20" s="39">
        <f>SUM(E15:E19)</f>
        <v>967650</v>
      </c>
    </row>
    <row r="21" spans="1:65" x14ac:dyDescent="0.3">
      <c r="E21" s="35"/>
    </row>
  </sheetData>
  <mergeCells count="15">
    <mergeCell ref="I12:I13"/>
    <mergeCell ref="J12:J13"/>
    <mergeCell ref="K12:K13"/>
    <mergeCell ref="L12:L13"/>
    <mergeCell ref="M12:M13"/>
    <mergeCell ref="A6:C6"/>
    <mergeCell ref="D8:M8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19" xr:uid="{5D5C9900-9EBE-4B41-9E0D-74CF9ED3C122}">
      <formula1>40</formula1>
    </dataValidation>
    <dataValidation type="decimal" operator="lessThanOrEqual" allowBlank="1" showInputMessage="1" showErrorMessage="1" error="max. 15" sqref="G15:H19" xr:uid="{A059CED8-FE32-47D5-989B-A5BCAE16DC98}">
      <formula1>15</formula1>
    </dataValidation>
    <dataValidation type="decimal" operator="lessThanOrEqual" allowBlank="1" showInputMessage="1" showErrorMessage="1" error="max. 10" sqref="J15:K19" xr:uid="{6D3AAF00-774A-40AB-8E31-2132FD19DCFF}">
      <formula1>10</formula1>
    </dataValidation>
    <dataValidation type="decimal" operator="lessThanOrEqual" allowBlank="1" showInputMessage="1" showErrorMessage="1" error="max. 5" sqref="L15:L19 I15:I19" xr:uid="{9327BC2E-B845-4E36-91A4-F5F023159BD2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E7D0E-3086-41F4-A052-110902B33224}">
  <dimension ref="A1:BM27"/>
  <sheetViews>
    <sheetView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9.21875" style="34" customWidth="1"/>
    <col min="4" max="4" width="15.5546875" style="34" customWidth="1"/>
    <col min="5" max="5" width="15" style="34" customWidth="1"/>
    <col min="6" max="6" width="9.6640625" style="34" customWidth="1"/>
    <col min="7" max="13" width="9.33203125" style="34" customWidth="1"/>
    <col min="14" max="16384" width="9.109375" style="34"/>
  </cols>
  <sheetData>
    <row r="1" spans="1:65" ht="38.25" customHeight="1" x14ac:dyDescent="0.3">
      <c r="A1" s="33" t="s">
        <v>30</v>
      </c>
    </row>
    <row r="2" spans="1:65" ht="15" customHeight="1" x14ac:dyDescent="0.3">
      <c r="A2" s="36" t="s">
        <v>36</v>
      </c>
      <c r="D2" s="36" t="s">
        <v>21</v>
      </c>
    </row>
    <row r="3" spans="1:65" ht="15" customHeight="1" x14ac:dyDescent="0.3">
      <c r="A3" s="36" t="s">
        <v>33</v>
      </c>
      <c r="D3" s="34" t="s">
        <v>27</v>
      </c>
    </row>
    <row r="4" spans="1:65" ht="15" customHeight="1" x14ac:dyDescent="0.3">
      <c r="A4" s="36" t="s">
        <v>37</v>
      </c>
      <c r="D4" s="34" t="s">
        <v>28</v>
      </c>
    </row>
    <row r="5" spans="1:65" ht="15" customHeight="1" x14ac:dyDescent="0.3">
      <c r="A5" s="36" t="s">
        <v>32</v>
      </c>
      <c r="D5" s="34" t="s">
        <v>29</v>
      </c>
    </row>
    <row r="6" spans="1:65" ht="15" customHeight="1" x14ac:dyDescent="0.3">
      <c r="A6" s="10" t="s">
        <v>38</v>
      </c>
      <c r="B6" s="10"/>
      <c r="C6" s="10"/>
    </row>
    <row r="7" spans="1:65" ht="15" customHeight="1" x14ac:dyDescent="0.3">
      <c r="A7" s="38" t="s">
        <v>34</v>
      </c>
      <c r="D7" s="36" t="s">
        <v>22</v>
      </c>
    </row>
    <row r="8" spans="1:65" ht="15" customHeight="1" x14ac:dyDescent="0.3">
      <c r="D8" s="16" t="s">
        <v>31</v>
      </c>
      <c r="E8" s="16"/>
      <c r="F8" s="16"/>
      <c r="G8" s="16"/>
      <c r="H8" s="16"/>
      <c r="I8" s="16"/>
      <c r="J8" s="16"/>
      <c r="K8" s="16"/>
      <c r="L8" s="16"/>
      <c r="M8" s="16"/>
    </row>
    <row r="9" spans="1:65" ht="15" customHeight="1" x14ac:dyDescent="0.3"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65" ht="15" customHeight="1" x14ac:dyDescent="0.3">
      <c r="A10" s="36"/>
      <c r="D10" s="34" t="s">
        <v>55</v>
      </c>
    </row>
    <row r="11" spans="1:65" ht="15" customHeight="1" x14ac:dyDescent="0.3">
      <c r="A11" s="36"/>
    </row>
    <row r="12" spans="1:65" ht="26.4" customHeight="1" x14ac:dyDescent="0.3">
      <c r="A12" s="11" t="s">
        <v>0</v>
      </c>
      <c r="B12" s="11" t="s">
        <v>1</v>
      </c>
      <c r="C12" s="11" t="s">
        <v>16</v>
      </c>
      <c r="D12" s="11" t="s">
        <v>13</v>
      </c>
      <c r="E12" s="14" t="s">
        <v>2</v>
      </c>
      <c r="F12" s="11" t="s">
        <v>35</v>
      </c>
      <c r="G12" s="11" t="s">
        <v>14</v>
      </c>
      <c r="H12" s="11" t="s">
        <v>15</v>
      </c>
      <c r="I12" s="11" t="s">
        <v>24</v>
      </c>
      <c r="J12" s="11" t="s">
        <v>25</v>
      </c>
      <c r="K12" s="11" t="s">
        <v>26</v>
      </c>
      <c r="L12" s="11" t="s">
        <v>3</v>
      </c>
      <c r="M12" s="11" t="s">
        <v>4</v>
      </c>
    </row>
    <row r="13" spans="1:65" ht="59.4" customHeight="1" x14ac:dyDescent="0.3">
      <c r="A13" s="13"/>
      <c r="B13" s="13"/>
      <c r="C13" s="13"/>
      <c r="D13" s="13"/>
      <c r="E13" s="15"/>
      <c r="F13" s="12"/>
      <c r="G13" s="12"/>
      <c r="H13" s="12"/>
      <c r="I13" s="12"/>
      <c r="J13" s="12"/>
      <c r="K13" s="12"/>
      <c r="L13" s="12"/>
      <c r="M13" s="12"/>
    </row>
    <row r="14" spans="1:65" ht="28.95" customHeight="1" x14ac:dyDescent="0.3">
      <c r="A14" s="13"/>
      <c r="B14" s="13"/>
      <c r="C14" s="13"/>
      <c r="D14" s="13"/>
      <c r="E14" s="15"/>
      <c r="F14" s="37" t="s">
        <v>23</v>
      </c>
      <c r="G14" s="37" t="s">
        <v>18</v>
      </c>
      <c r="H14" s="37" t="s">
        <v>18</v>
      </c>
      <c r="I14" s="37" t="s">
        <v>19</v>
      </c>
      <c r="J14" s="37" t="s">
        <v>20</v>
      </c>
      <c r="K14" s="37" t="s">
        <v>20</v>
      </c>
      <c r="L14" s="37" t="s">
        <v>19</v>
      </c>
      <c r="M14" s="37"/>
    </row>
    <row r="15" spans="1:65" s="25" customFormat="1" ht="12.75" customHeight="1" x14ac:dyDescent="0.2">
      <c r="A15" s="31" t="s">
        <v>39</v>
      </c>
      <c r="B15" s="18" t="s">
        <v>44</v>
      </c>
      <c r="C15" s="18" t="s">
        <v>48</v>
      </c>
      <c r="D15" s="19">
        <v>163300</v>
      </c>
      <c r="E15" s="19">
        <v>81650</v>
      </c>
      <c r="F15" s="21">
        <v>18</v>
      </c>
      <c r="G15" s="21">
        <v>8</v>
      </c>
      <c r="H15" s="21">
        <v>5</v>
      </c>
      <c r="I15" s="21">
        <v>5</v>
      </c>
      <c r="J15" s="21">
        <v>6</v>
      </c>
      <c r="K15" s="21">
        <v>4</v>
      </c>
      <c r="L15" s="21">
        <v>2</v>
      </c>
      <c r="M15" s="21">
        <f>SUM(F15:L15)</f>
        <v>48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</row>
    <row r="16" spans="1:65" s="25" customFormat="1" ht="12.75" customHeight="1" x14ac:dyDescent="0.2">
      <c r="A16" s="31" t="s">
        <v>40</v>
      </c>
      <c r="B16" s="20" t="s">
        <v>45</v>
      </c>
      <c r="C16" s="18" t="s">
        <v>49</v>
      </c>
      <c r="D16" s="19">
        <v>485300</v>
      </c>
      <c r="E16" s="19">
        <v>340000</v>
      </c>
      <c r="F16" s="21">
        <v>36</v>
      </c>
      <c r="G16" s="21">
        <v>14</v>
      </c>
      <c r="H16" s="21">
        <v>14</v>
      </c>
      <c r="I16" s="21">
        <v>5</v>
      </c>
      <c r="J16" s="21">
        <v>9</v>
      </c>
      <c r="K16" s="21">
        <v>9</v>
      </c>
      <c r="L16" s="21">
        <v>5</v>
      </c>
      <c r="M16" s="21">
        <f t="shared" ref="M16:M19" si="0">SUM(F16:L16)</f>
        <v>92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</row>
    <row r="17" spans="1:65" s="25" customFormat="1" ht="12.75" customHeight="1" x14ac:dyDescent="0.2">
      <c r="A17" s="31" t="s">
        <v>41</v>
      </c>
      <c r="B17" s="20" t="s">
        <v>45</v>
      </c>
      <c r="C17" s="18" t="s">
        <v>50</v>
      </c>
      <c r="D17" s="19">
        <v>158540</v>
      </c>
      <c r="E17" s="19">
        <v>22000</v>
      </c>
      <c r="F17" s="21">
        <v>37</v>
      </c>
      <c r="G17" s="21">
        <v>14</v>
      </c>
      <c r="H17" s="21">
        <v>14</v>
      </c>
      <c r="I17" s="21">
        <v>5</v>
      </c>
      <c r="J17" s="21">
        <v>9</v>
      </c>
      <c r="K17" s="21">
        <v>8</v>
      </c>
      <c r="L17" s="21">
        <v>5</v>
      </c>
      <c r="M17" s="21">
        <f t="shared" si="0"/>
        <v>92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</row>
    <row r="18" spans="1:65" s="25" customFormat="1" ht="12.75" customHeight="1" x14ac:dyDescent="0.2">
      <c r="A18" s="31" t="s">
        <v>42</v>
      </c>
      <c r="B18" s="18" t="s">
        <v>46</v>
      </c>
      <c r="C18" s="41" t="s">
        <v>51</v>
      </c>
      <c r="D18" s="19">
        <v>813160</v>
      </c>
      <c r="E18" s="19">
        <v>325000</v>
      </c>
      <c r="F18" s="21">
        <v>36</v>
      </c>
      <c r="G18" s="21">
        <v>13</v>
      </c>
      <c r="H18" s="21">
        <v>12</v>
      </c>
      <c r="I18" s="21">
        <v>4</v>
      </c>
      <c r="J18" s="21">
        <v>3</v>
      </c>
      <c r="K18" s="21">
        <v>5</v>
      </c>
      <c r="L18" s="21">
        <v>3</v>
      </c>
      <c r="M18" s="21">
        <f t="shared" si="0"/>
        <v>76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</row>
    <row r="19" spans="1:65" s="25" customFormat="1" ht="12.75" customHeight="1" x14ac:dyDescent="0.2">
      <c r="A19" s="28" t="s">
        <v>43</v>
      </c>
      <c r="B19" s="20" t="s">
        <v>47</v>
      </c>
      <c r="C19" s="20" t="s">
        <v>52</v>
      </c>
      <c r="D19" s="29">
        <v>449000</v>
      </c>
      <c r="E19" s="29">
        <v>199000</v>
      </c>
      <c r="F19" s="21">
        <v>33</v>
      </c>
      <c r="G19" s="21">
        <v>12</v>
      </c>
      <c r="H19" s="21">
        <v>13</v>
      </c>
      <c r="I19" s="21">
        <v>5</v>
      </c>
      <c r="J19" s="21">
        <v>9</v>
      </c>
      <c r="K19" s="21">
        <v>8</v>
      </c>
      <c r="L19" s="21">
        <v>2</v>
      </c>
      <c r="M19" s="21">
        <f t="shared" si="0"/>
        <v>82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</row>
    <row r="20" spans="1:65" ht="12" x14ac:dyDescent="0.3">
      <c r="D20" s="39">
        <f>SUM(D15:D19)</f>
        <v>2069300</v>
      </c>
      <c r="E20" s="39">
        <f>SUM(E15:E19)</f>
        <v>967650</v>
      </c>
    </row>
    <row r="21" spans="1:65" ht="12" x14ac:dyDescent="0.3">
      <c r="E21" s="35"/>
    </row>
    <row r="22" spans="1:65" ht="12" x14ac:dyDescent="0.3"/>
    <row r="23" spans="1:65" ht="12" x14ac:dyDescent="0.3"/>
    <row r="24" spans="1:65" ht="12" x14ac:dyDescent="0.3"/>
    <row r="25" spans="1:65" ht="12" x14ac:dyDescent="0.3"/>
    <row r="26" spans="1:65" ht="12" x14ac:dyDescent="0.3"/>
    <row r="27" spans="1:65" ht="12" x14ac:dyDescent="0.3"/>
  </sheetData>
  <mergeCells count="15">
    <mergeCell ref="I12:I13"/>
    <mergeCell ref="J12:J13"/>
    <mergeCell ref="K12:K13"/>
    <mergeCell ref="L12:L13"/>
    <mergeCell ref="M12:M13"/>
    <mergeCell ref="A6:C6"/>
    <mergeCell ref="D8:M8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19" xr:uid="{9871A808-B3D4-48A2-BA16-12F3D3C804B5}">
      <formula1>40</formula1>
    </dataValidation>
    <dataValidation type="decimal" operator="lessThanOrEqual" allowBlank="1" showInputMessage="1" showErrorMessage="1" error="max. 15" sqref="G15:H19" xr:uid="{095B1568-5D43-4B96-BD33-EED649B9DD48}">
      <formula1>15</formula1>
    </dataValidation>
    <dataValidation type="decimal" operator="lessThanOrEqual" allowBlank="1" showInputMessage="1" showErrorMessage="1" error="max. 10" sqref="J15:K19" xr:uid="{A2FCC8A3-C0B4-407F-B066-18003AA05F80}">
      <formula1>10</formula1>
    </dataValidation>
    <dataValidation type="decimal" operator="lessThanOrEqual" allowBlank="1" showInputMessage="1" showErrorMessage="1" error="max. 5" sqref="I15:I19 L15:L19" xr:uid="{DDE6D61D-E8F2-462D-B3A0-6371AE7628E9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ED78-28E3-4E25-B3F6-4E9F77B9EB8E}">
  <dimension ref="A1:BM27"/>
  <sheetViews>
    <sheetView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9.21875" style="34" customWidth="1"/>
    <col min="4" max="4" width="15.5546875" style="34" customWidth="1"/>
    <col min="5" max="5" width="15" style="34" customWidth="1"/>
    <col min="6" max="6" width="9.6640625" style="34" customWidth="1"/>
    <col min="7" max="13" width="9.33203125" style="34" customWidth="1"/>
    <col min="14" max="16384" width="9.109375" style="34"/>
  </cols>
  <sheetData>
    <row r="1" spans="1:65" ht="38.25" customHeight="1" x14ac:dyDescent="0.3">
      <c r="A1" s="33" t="s">
        <v>30</v>
      </c>
    </row>
    <row r="2" spans="1:65" ht="15" customHeight="1" x14ac:dyDescent="0.3">
      <c r="A2" s="36" t="s">
        <v>36</v>
      </c>
      <c r="D2" s="36" t="s">
        <v>21</v>
      </c>
    </row>
    <row r="3" spans="1:65" ht="15" customHeight="1" x14ac:dyDescent="0.3">
      <c r="A3" s="36" t="s">
        <v>33</v>
      </c>
      <c r="D3" s="34" t="s">
        <v>27</v>
      </c>
    </row>
    <row r="4" spans="1:65" ht="15" customHeight="1" x14ac:dyDescent="0.3">
      <c r="A4" s="36" t="s">
        <v>37</v>
      </c>
      <c r="D4" s="34" t="s">
        <v>28</v>
      </c>
    </row>
    <row r="5" spans="1:65" ht="15" customHeight="1" x14ac:dyDescent="0.3">
      <c r="A5" s="36" t="s">
        <v>32</v>
      </c>
      <c r="D5" s="34" t="s">
        <v>29</v>
      </c>
    </row>
    <row r="6" spans="1:65" ht="15" customHeight="1" x14ac:dyDescent="0.3">
      <c r="A6" s="10" t="s">
        <v>38</v>
      </c>
      <c r="B6" s="10"/>
      <c r="C6" s="10"/>
    </row>
    <row r="7" spans="1:65" ht="15" customHeight="1" x14ac:dyDescent="0.3">
      <c r="A7" s="38" t="s">
        <v>34</v>
      </c>
      <c r="D7" s="36" t="s">
        <v>22</v>
      </c>
    </row>
    <row r="8" spans="1:65" ht="15" customHeight="1" x14ac:dyDescent="0.3">
      <c r="D8" s="16" t="s">
        <v>31</v>
      </c>
      <c r="E8" s="16"/>
      <c r="F8" s="16"/>
      <c r="G8" s="16"/>
      <c r="H8" s="16"/>
      <c r="I8" s="16"/>
      <c r="J8" s="16"/>
      <c r="K8" s="16"/>
      <c r="L8" s="16"/>
      <c r="M8" s="16"/>
    </row>
    <row r="9" spans="1:65" ht="15" customHeight="1" x14ac:dyDescent="0.3"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65" ht="15" customHeight="1" x14ac:dyDescent="0.3">
      <c r="A10" s="36"/>
      <c r="D10" s="34" t="s">
        <v>55</v>
      </c>
    </row>
    <row r="11" spans="1:65" ht="15" customHeight="1" x14ac:dyDescent="0.3">
      <c r="A11" s="36"/>
    </row>
    <row r="12" spans="1:65" ht="26.4" customHeight="1" x14ac:dyDescent="0.3">
      <c r="A12" s="11" t="s">
        <v>0</v>
      </c>
      <c r="B12" s="11" t="s">
        <v>1</v>
      </c>
      <c r="C12" s="11" t="s">
        <v>16</v>
      </c>
      <c r="D12" s="11" t="s">
        <v>13</v>
      </c>
      <c r="E12" s="14" t="s">
        <v>2</v>
      </c>
      <c r="F12" s="11" t="s">
        <v>35</v>
      </c>
      <c r="G12" s="11" t="s">
        <v>14</v>
      </c>
      <c r="H12" s="11" t="s">
        <v>15</v>
      </c>
      <c r="I12" s="11" t="s">
        <v>24</v>
      </c>
      <c r="J12" s="11" t="s">
        <v>25</v>
      </c>
      <c r="K12" s="11" t="s">
        <v>26</v>
      </c>
      <c r="L12" s="11" t="s">
        <v>3</v>
      </c>
      <c r="M12" s="11" t="s">
        <v>4</v>
      </c>
    </row>
    <row r="13" spans="1:65" ht="59.4" customHeight="1" x14ac:dyDescent="0.3">
      <c r="A13" s="13"/>
      <c r="B13" s="13"/>
      <c r="C13" s="13"/>
      <c r="D13" s="13"/>
      <c r="E13" s="15"/>
      <c r="F13" s="12"/>
      <c r="G13" s="12"/>
      <c r="H13" s="12"/>
      <c r="I13" s="12"/>
      <c r="J13" s="12"/>
      <c r="K13" s="12"/>
      <c r="L13" s="12"/>
      <c r="M13" s="12"/>
    </row>
    <row r="14" spans="1:65" ht="28.95" customHeight="1" x14ac:dyDescent="0.3">
      <c r="A14" s="13"/>
      <c r="B14" s="13"/>
      <c r="C14" s="13"/>
      <c r="D14" s="13"/>
      <c r="E14" s="15"/>
      <c r="F14" s="37" t="s">
        <v>23</v>
      </c>
      <c r="G14" s="37" t="s">
        <v>18</v>
      </c>
      <c r="H14" s="37" t="s">
        <v>18</v>
      </c>
      <c r="I14" s="37" t="s">
        <v>19</v>
      </c>
      <c r="J14" s="37" t="s">
        <v>20</v>
      </c>
      <c r="K14" s="37" t="s">
        <v>20</v>
      </c>
      <c r="L14" s="37" t="s">
        <v>19</v>
      </c>
      <c r="M14" s="37"/>
    </row>
    <row r="15" spans="1:65" s="25" customFormat="1" ht="12.75" customHeight="1" x14ac:dyDescent="0.2">
      <c r="A15" s="31" t="s">
        <v>39</v>
      </c>
      <c r="B15" s="18" t="s">
        <v>44</v>
      </c>
      <c r="C15" s="18" t="s">
        <v>48</v>
      </c>
      <c r="D15" s="19">
        <v>163300</v>
      </c>
      <c r="E15" s="19">
        <v>81650</v>
      </c>
      <c r="F15" s="21">
        <v>13</v>
      </c>
      <c r="G15" s="21">
        <v>5</v>
      </c>
      <c r="H15" s="21">
        <v>2</v>
      </c>
      <c r="I15" s="21">
        <v>5</v>
      </c>
      <c r="J15" s="21">
        <v>5</v>
      </c>
      <c r="K15" s="21">
        <v>4</v>
      </c>
      <c r="L15" s="21">
        <v>2</v>
      </c>
      <c r="M15" s="21">
        <f>SUM(F15:L15)</f>
        <v>36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</row>
    <row r="16" spans="1:65" s="25" customFormat="1" ht="12.75" customHeight="1" x14ac:dyDescent="0.2">
      <c r="A16" s="31" t="s">
        <v>40</v>
      </c>
      <c r="B16" s="20" t="s">
        <v>45</v>
      </c>
      <c r="C16" s="18" t="s">
        <v>49</v>
      </c>
      <c r="D16" s="19">
        <v>485300</v>
      </c>
      <c r="E16" s="19">
        <v>340000</v>
      </c>
      <c r="F16" s="21">
        <v>35</v>
      </c>
      <c r="G16" s="21">
        <v>14</v>
      </c>
      <c r="H16" s="21">
        <v>14</v>
      </c>
      <c r="I16" s="21">
        <v>5</v>
      </c>
      <c r="J16" s="21">
        <v>9</v>
      </c>
      <c r="K16" s="21">
        <v>8</v>
      </c>
      <c r="L16" s="21">
        <v>5</v>
      </c>
      <c r="M16" s="21">
        <f t="shared" ref="M16:M19" si="0">SUM(F16:L16)</f>
        <v>90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</row>
    <row r="17" spans="1:65" s="25" customFormat="1" ht="12.75" customHeight="1" x14ac:dyDescent="0.2">
      <c r="A17" s="31" t="s">
        <v>41</v>
      </c>
      <c r="B17" s="20" t="s">
        <v>45</v>
      </c>
      <c r="C17" s="18" t="s">
        <v>50</v>
      </c>
      <c r="D17" s="19">
        <v>158540</v>
      </c>
      <c r="E17" s="19">
        <v>22000</v>
      </c>
      <c r="F17" s="21">
        <v>36</v>
      </c>
      <c r="G17" s="21">
        <v>14</v>
      </c>
      <c r="H17" s="21">
        <v>13</v>
      </c>
      <c r="I17" s="21">
        <v>5</v>
      </c>
      <c r="J17" s="21">
        <v>9</v>
      </c>
      <c r="K17" s="21">
        <v>9</v>
      </c>
      <c r="L17" s="21">
        <v>5</v>
      </c>
      <c r="M17" s="21">
        <f t="shared" si="0"/>
        <v>91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</row>
    <row r="18" spans="1:65" s="25" customFormat="1" ht="12.75" customHeight="1" x14ac:dyDescent="0.2">
      <c r="A18" s="31" t="s">
        <v>42</v>
      </c>
      <c r="B18" s="18" t="s">
        <v>46</v>
      </c>
      <c r="C18" s="41" t="s">
        <v>51</v>
      </c>
      <c r="D18" s="19">
        <v>813160</v>
      </c>
      <c r="E18" s="19">
        <v>325000</v>
      </c>
      <c r="F18" s="21">
        <v>34</v>
      </c>
      <c r="G18" s="21">
        <v>14</v>
      </c>
      <c r="H18" s="21">
        <v>11</v>
      </c>
      <c r="I18" s="21">
        <v>4</v>
      </c>
      <c r="J18" s="21">
        <v>3</v>
      </c>
      <c r="K18" s="21">
        <v>4</v>
      </c>
      <c r="L18" s="21">
        <v>3</v>
      </c>
      <c r="M18" s="21">
        <f t="shared" si="0"/>
        <v>73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</row>
    <row r="19" spans="1:65" s="25" customFormat="1" ht="12.75" customHeight="1" x14ac:dyDescent="0.2">
      <c r="A19" s="28" t="s">
        <v>43</v>
      </c>
      <c r="B19" s="20" t="s">
        <v>47</v>
      </c>
      <c r="C19" s="20" t="s">
        <v>52</v>
      </c>
      <c r="D19" s="29">
        <v>449000</v>
      </c>
      <c r="E19" s="29">
        <v>199000</v>
      </c>
      <c r="F19" s="21">
        <v>32</v>
      </c>
      <c r="G19" s="21">
        <v>11</v>
      </c>
      <c r="H19" s="21">
        <v>13</v>
      </c>
      <c r="I19" s="21">
        <v>5</v>
      </c>
      <c r="J19" s="21">
        <v>9</v>
      </c>
      <c r="K19" s="21">
        <v>8</v>
      </c>
      <c r="L19" s="21">
        <v>2</v>
      </c>
      <c r="M19" s="21">
        <f t="shared" si="0"/>
        <v>80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</row>
    <row r="20" spans="1:65" ht="12" x14ac:dyDescent="0.3">
      <c r="D20" s="39">
        <f>SUM(D15:D19)</f>
        <v>2069300</v>
      </c>
      <c r="E20" s="39">
        <f>SUM(E15:E19)</f>
        <v>967650</v>
      </c>
    </row>
    <row r="21" spans="1:65" ht="12" x14ac:dyDescent="0.3">
      <c r="E21" s="35"/>
    </row>
    <row r="22" spans="1:65" ht="12" x14ac:dyDescent="0.3"/>
    <row r="23" spans="1:65" ht="12" x14ac:dyDescent="0.3"/>
    <row r="24" spans="1:65" ht="12" x14ac:dyDescent="0.3"/>
    <row r="25" spans="1:65" ht="12" x14ac:dyDescent="0.3"/>
    <row r="26" spans="1:65" ht="12" x14ac:dyDescent="0.3"/>
    <row r="27" spans="1:65" ht="12" x14ac:dyDescent="0.3"/>
  </sheetData>
  <mergeCells count="15">
    <mergeCell ref="I12:I13"/>
    <mergeCell ref="J12:J13"/>
    <mergeCell ref="K12:K13"/>
    <mergeCell ref="L12:L13"/>
    <mergeCell ref="M12:M13"/>
    <mergeCell ref="A6:C6"/>
    <mergeCell ref="D8:M8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19" xr:uid="{F8CDCFF2-0DE6-421B-9B89-F52E04C905DD}">
      <formula1>40</formula1>
    </dataValidation>
    <dataValidation type="decimal" operator="lessThanOrEqual" allowBlank="1" showInputMessage="1" showErrorMessage="1" error="max. 15" sqref="G15:H19" xr:uid="{7B67BD13-FCFC-45AB-86FB-F05A411CF088}">
      <formula1>15</formula1>
    </dataValidation>
    <dataValidation type="decimal" operator="lessThanOrEqual" allowBlank="1" showInputMessage="1" showErrorMessage="1" error="max. 10" sqref="J15:K19" xr:uid="{3530B954-C7EA-4741-A33F-2A672CB873A8}">
      <formula1>10</formula1>
    </dataValidation>
    <dataValidation type="decimal" operator="lessThanOrEqual" allowBlank="1" showInputMessage="1" showErrorMessage="1" error="max. 5" sqref="I15:I19 L15:L19" xr:uid="{133554B5-E535-4889-AC5B-CA683A61DE38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36EB3-BBD0-49B5-9C44-FC03B7ABC5E7}">
  <dimension ref="A1:BM27"/>
  <sheetViews>
    <sheetView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9.21875" style="34" customWidth="1"/>
    <col min="4" max="4" width="15.5546875" style="34" customWidth="1"/>
    <col min="5" max="5" width="15" style="34" customWidth="1"/>
    <col min="6" max="6" width="9.6640625" style="34" customWidth="1"/>
    <col min="7" max="13" width="9.33203125" style="34" customWidth="1"/>
    <col min="14" max="16384" width="9.109375" style="34"/>
  </cols>
  <sheetData>
    <row r="1" spans="1:65" ht="38.25" customHeight="1" x14ac:dyDescent="0.3">
      <c r="A1" s="33" t="s">
        <v>30</v>
      </c>
    </row>
    <row r="2" spans="1:65" ht="15" customHeight="1" x14ac:dyDescent="0.3">
      <c r="A2" s="36" t="s">
        <v>36</v>
      </c>
      <c r="D2" s="36" t="s">
        <v>21</v>
      </c>
    </row>
    <row r="3" spans="1:65" ht="15" customHeight="1" x14ac:dyDescent="0.3">
      <c r="A3" s="36" t="s">
        <v>33</v>
      </c>
      <c r="D3" s="34" t="s">
        <v>27</v>
      </c>
    </row>
    <row r="4" spans="1:65" ht="15" customHeight="1" x14ac:dyDescent="0.3">
      <c r="A4" s="36" t="s">
        <v>37</v>
      </c>
      <c r="D4" s="34" t="s">
        <v>28</v>
      </c>
    </row>
    <row r="5" spans="1:65" ht="15" customHeight="1" x14ac:dyDescent="0.3">
      <c r="A5" s="36" t="s">
        <v>32</v>
      </c>
      <c r="D5" s="34" t="s">
        <v>29</v>
      </c>
    </row>
    <row r="6" spans="1:65" ht="15" customHeight="1" x14ac:dyDescent="0.3">
      <c r="A6" s="10" t="s">
        <v>38</v>
      </c>
      <c r="B6" s="10"/>
      <c r="C6" s="10"/>
    </row>
    <row r="7" spans="1:65" ht="15" customHeight="1" x14ac:dyDescent="0.3">
      <c r="A7" s="38" t="s">
        <v>34</v>
      </c>
      <c r="D7" s="36" t="s">
        <v>22</v>
      </c>
    </row>
    <row r="8" spans="1:65" ht="15" customHeight="1" x14ac:dyDescent="0.3">
      <c r="D8" s="16" t="s">
        <v>31</v>
      </c>
      <c r="E8" s="16"/>
      <c r="F8" s="16"/>
      <c r="G8" s="16"/>
      <c r="H8" s="16"/>
      <c r="I8" s="16"/>
      <c r="J8" s="16"/>
      <c r="K8" s="16"/>
      <c r="L8" s="16"/>
      <c r="M8" s="16"/>
    </row>
    <row r="9" spans="1:65" ht="15" customHeight="1" x14ac:dyDescent="0.3"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65" ht="15" customHeight="1" x14ac:dyDescent="0.3">
      <c r="A10" s="36"/>
      <c r="D10" s="34" t="s">
        <v>55</v>
      </c>
    </row>
    <row r="11" spans="1:65" ht="15" customHeight="1" x14ac:dyDescent="0.3">
      <c r="A11" s="36"/>
    </row>
    <row r="12" spans="1:65" ht="26.4" customHeight="1" x14ac:dyDescent="0.3">
      <c r="A12" s="11" t="s">
        <v>0</v>
      </c>
      <c r="B12" s="11" t="s">
        <v>1</v>
      </c>
      <c r="C12" s="11" t="s">
        <v>16</v>
      </c>
      <c r="D12" s="11" t="s">
        <v>13</v>
      </c>
      <c r="E12" s="14" t="s">
        <v>2</v>
      </c>
      <c r="F12" s="11" t="s">
        <v>35</v>
      </c>
      <c r="G12" s="11" t="s">
        <v>14</v>
      </c>
      <c r="H12" s="11" t="s">
        <v>15</v>
      </c>
      <c r="I12" s="11" t="s">
        <v>24</v>
      </c>
      <c r="J12" s="11" t="s">
        <v>25</v>
      </c>
      <c r="K12" s="11" t="s">
        <v>26</v>
      </c>
      <c r="L12" s="11" t="s">
        <v>3</v>
      </c>
      <c r="M12" s="11" t="s">
        <v>4</v>
      </c>
    </row>
    <row r="13" spans="1:65" ht="59.4" customHeight="1" x14ac:dyDescent="0.3">
      <c r="A13" s="13"/>
      <c r="B13" s="13"/>
      <c r="C13" s="13"/>
      <c r="D13" s="13"/>
      <c r="E13" s="15"/>
      <c r="F13" s="12"/>
      <c r="G13" s="12"/>
      <c r="H13" s="12"/>
      <c r="I13" s="12"/>
      <c r="J13" s="12"/>
      <c r="K13" s="12"/>
      <c r="L13" s="12"/>
      <c r="M13" s="12"/>
    </row>
    <row r="14" spans="1:65" ht="28.95" customHeight="1" x14ac:dyDescent="0.3">
      <c r="A14" s="13"/>
      <c r="B14" s="13"/>
      <c r="C14" s="13"/>
      <c r="D14" s="13"/>
      <c r="E14" s="15"/>
      <c r="F14" s="37" t="s">
        <v>23</v>
      </c>
      <c r="G14" s="37" t="s">
        <v>18</v>
      </c>
      <c r="H14" s="37" t="s">
        <v>18</v>
      </c>
      <c r="I14" s="37" t="s">
        <v>19</v>
      </c>
      <c r="J14" s="37" t="s">
        <v>20</v>
      </c>
      <c r="K14" s="37" t="s">
        <v>20</v>
      </c>
      <c r="L14" s="37" t="s">
        <v>19</v>
      </c>
      <c r="M14" s="37"/>
    </row>
    <row r="15" spans="1:65" s="25" customFormat="1" ht="12.75" customHeight="1" x14ac:dyDescent="0.2">
      <c r="A15" s="31" t="s">
        <v>39</v>
      </c>
      <c r="B15" s="18" t="s">
        <v>44</v>
      </c>
      <c r="C15" s="18" t="s">
        <v>48</v>
      </c>
      <c r="D15" s="19">
        <v>163300</v>
      </c>
      <c r="E15" s="19">
        <v>81650</v>
      </c>
      <c r="F15" s="21">
        <v>16</v>
      </c>
      <c r="G15" s="21">
        <v>9</v>
      </c>
      <c r="H15" s="21">
        <v>5</v>
      </c>
      <c r="I15" s="21">
        <v>5</v>
      </c>
      <c r="J15" s="21">
        <v>3</v>
      </c>
      <c r="K15" s="21">
        <v>4</v>
      </c>
      <c r="L15" s="21">
        <v>1</v>
      </c>
      <c r="M15" s="21">
        <f>SUM(F15:L15)</f>
        <v>43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</row>
    <row r="16" spans="1:65" s="25" customFormat="1" ht="12.75" customHeight="1" x14ac:dyDescent="0.2">
      <c r="A16" s="31" t="s">
        <v>40</v>
      </c>
      <c r="B16" s="20" t="s">
        <v>45</v>
      </c>
      <c r="C16" s="18" t="s">
        <v>49</v>
      </c>
      <c r="D16" s="19">
        <v>485300</v>
      </c>
      <c r="E16" s="19">
        <v>340000</v>
      </c>
      <c r="F16" s="21">
        <v>38</v>
      </c>
      <c r="G16" s="21">
        <v>14</v>
      </c>
      <c r="H16" s="21">
        <v>13</v>
      </c>
      <c r="I16" s="21">
        <v>5</v>
      </c>
      <c r="J16" s="21">
        <v>9</v>
      </c>
      <c r="K16" s="21">
        <v>9</v>
      </c>
      <c r="L16" s="21">
        <v>5</v>
      </c>
      <c r="M16" s="21">
        <f t="shared" ref="M16:M19" si="0">SUM(F16:L16)</f>
        <v>93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</row>
    <row r="17" spans="1:65" s="25" customFormat="1" ht="12.75" customHeight="1" x14ac:dyDescent="0.2">
      <c r="A17" s="31" t="s">
        <v>41</v>
      </c>
      <c r="B17" s="20" t="s">
        <v>45</v>
      </c>
      <c r="C17" s="18" t="s">
        <v>50</v>
      </c>
      <c r="D17" s="19">
        <v>158540</v>
      </c>
      <c r="E17" s="19">
        <v>22000</v>
      </c>
      <c r="F17" s="21">
        <v>33</v>
      </c>
      <c r="G17" s="21">
        <v>12</v>
      </c>
      <c r="H17" s="21">
        <v>10</v>
      </c>
      <c r="I17" s="21">
        <v>5</v>
      </c>
      <c r="J17" s="21">
        <v>7</v>
      </c>
      <c r="K17" s="21">
        <v>8</v>
      </c>
      <c r="L17" s="21">
        <v>5</v>
      </c>
      <c r="M17" s="21">
        <f t="shared" si="0"/>
        <v>80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</row>
    <row r="18" spans="1:65" s="25" customFormat="1" ht="12.75" customHeight="1" x14ac:dyDescent="0.2">
      <c r="A18" s="31" t="s">
        <v>42</v>
      </c>
      <c r="B18" s="18" t="s">
        <v>46</v>
      </c>
      <c r="C18" s="41" t="s">
        <v>51</v>
      </c>
      <c r="D18" s="19">
        <v>813160</v>
      </c>
      <c r="E18" s="19">
        <v>325000</v>
      </c>
      <c r="F18" s="21">
        <v>32</v>
      </c>
      <c r="G18" s="21">
        <v>12</v>
      </c>
      <c r="H18" s="21">
        <v>11</v>
      </c>
      <c r="I18" s="21">
        <v>4</v>
      </c>
      <c r="J18" s="21">
        <v>3</v>
      </c>
      <c r="K18" s="21">
        <v>6</v>
      </c>
      <c r="L18" s="21">
        <v>3</v>
      </c>
      <c r="M18" s="21">
        <f t="shared" si="0"/>
        <v>71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</row>
    <row r="19" spans="1:65" s="25" customFormat="1" ht="12.75" customHeight="1" x14ac:dyDescent="0.2">
      <c r="A19" s="28" t="s">
        <v>43</v>
      </c>
      <c r="B19" s="20" t="s">
        <v>47</v>
      </c>
      <c r="C19" s="20" t="s">
        <v>52</v>
      </c>
      <c r="D19" s="29">
        <v>449000</v>
      </c>
      <c r="E19" s="29">
        <v>199000</v>
      </c>
      <c r="F19" s="21">
        <v>30</v>
      </c>
      <c r="G19" s="21">
        <v>12</v>
      </c>
      <c r="H19" s="21">
        <v>10</v>
      </c>
      <c r="I19" s="21">
        <v>5</v>
      </c>
      <c r="J19" s="21">
        <v>6</v>
      </c>
      <c r="K19" s="21">
        <v>7</v>
      </c>
      <c r="L19" s="21">
        <v>1</v>
      </c>
      <c r="M19" s="21">
        <f t="shared" si="0"/>
        <v>71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</row>
    <row r="20" spans="1:65" ht="12" x14ac:dyDescent="0.3">
      <c r="D20" s="39">
        <f>SUM(D15:D19)</f>
        <v>2069300</v>
      </c>
      <c r="E20" s="39">
        <f>SUM(E15:E19)</f>
        <v>967650</v>
      </c>
    </row>
    <row r="21" spans="1:65" ht="12" x14ac:dyDescent="0.3">
      <c r="E21" s="35"/>
    </row>
    <row r="22" spans="1:65" ht="12" x14ac:dyDescent="0.3"/>
    <row r="23" spans="1:65" ht="12" x14ac:dyDescent="0.3"/>
    <row r="24" spans="1:65" ht="12" x14ac:dyDescent="0.3"/>
    <row r="25" spans="1:65" ht="12" x14ac:dyDescent="0.3"/>
    <row r="26" spans="1:65" ht="12" x14ac:dyDescent="0.3"/>
    <row r="27" spans="1:65" ht="12" x14ac:dyDescent="0.3"/>
  </sheetData>
  <mergeCells count="15">
    <mergeCell ref="I12:I13"/>
    <mergeCell ref="J12:J13"/>
    <mergeCell ref="K12:K13"/>
    <mergeCell ref="L12:L13"/>
    <mergeCell ref="M12:M13"/>
    <mergeCell ref="A6:C6"/>
    <mergeCell ref="D8:M8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19" xr:uid="{5B41CA9F-FF4D-4895-A620-FB94D58A1105}">
      <formula1>40</formula1>
    </dataValidation>
    <dataValidation type="decimal" operator="lessThanOrEqual" allowBlank="1" showInputMessage="1" showErrorMessage="1" error="max. 15" sqref="G15:H19" xr:uid="{EB14FA29-99BE-401D-B59D-FF540B96A08C}">
      <formula1>15</formula1>
    </dataValidation>
    <dataValidation type="decimal" operator="lessThanOrEqual" allowBlank="1" showInputMessage="1" showErrorMessage="1" error="max. 10" sqref="J15:K19" xr:uid="{0B836898-D5B3-4977-96B1-52118D53B71D}">
      <formula1>10</formula1>
    </dataValidation>
    <dataValidation type="decimal" operator="lessThanOrEqual" allowBlank="1" showInputMessage="1" showErrorMessage="1" error="max. 5" sqref="I15:I19 L15:L19" xr:uid="{C7114684-7FAB-4865-8082-7BD2C7CBD6BC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neperiodicke publikace</vt:lpstr>
      <vt:lpstr>BK</vt:lpstr>
      <vt:lpstr>HB</vt:lpstr>
      <vt:lpstr>LC</vt:lpstr>
      <vt:lpstr>LG</vt:lpstr>
      <vt:lpstr>MŠ</vt:lpstr>
      <vt:lpstr>NS</vt:lpstr>
      <vt:lpstr>PK</vt:lpstr>
      <vt:lpstr>PBa</vt:lpstr>
      <vt:lpstr>'neperiodicke publikace'!Oblast_tisku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2023-07-13T13:57:03Z</dcterms:modified>
</cp:coreProperties>
</file>